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rojekte\10_QBM Stuttgart WEBSEITE\01_Aktiv\qbm-website-komplett-2026-10-20\webroot\downloads\"/>
    </mc:Choice>
  </mc:AlternateContent>
  <xr:revisionPtr revIDLastSave="0" documentId="13_ncr:1_{847EBE8E-94E3-47E2-BC6D-0563C517B7A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8D-Report" sheetId="1" r:id="rId1"/>
  </sheets>
  <definedNames>
    <definedName name="_xlnm.Print_Titles" localSheetId="0">'8D-Report'!$1:$2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8" i="1" l="1"/>
  <c r="D17" i="1"/>
  <c r="F16" i="1"/>
  <c r="D16" i="1"/>
  <c r="G16" i="1" s="1"/>
  <c r="D15" i="1"/>
  <c r="D14" i="1"/>
  <c r="F13" i="1"/>
  <c r="D13" i="1"/>
  <c r="G13" i="1" s="1"/>
  <c r="D12" i="1"/>
  <c r="D11" i="1"/>
  <c r="F7" i="1"/>
  <c r="G18" i="1" l="1"/>
  <c r="F18" i="1"/>
  <c r="F17" i="1"/>
  <c r="G17" i="1"/>
  <c r="G15" i="1"/>
  <c r="F15" i="1"/>
  <c r="G14" i="1"/>
  <c r="F14" i="1"/>
  <c r="G12" i="1"/>
  <c r="F12" i="1"/>
  <c r="F11" i="1"/>
  <c r="C19" i="1" s="1"/>
  <c r="G11" i="1"/>
</calcChain>
</file>

<file path=xl/sharedStrings.xml><?xml version="1.0" encoding="utf-8"?>
<sst xmlns="http://schemas.openxmlformats.org/spreadsheetml/2006/main" count="113" uniqueCount="100">
  <si>
    <t>8D-Report</t>
  </si>
  <si>
    <t>Strukturierte Bearbeitung einer Reklamation in acht Disziplinen (D1–D8)</t>
  </si>
  <si>
    <t>Reklamations-Nr.</t>
  </si>
  <si>
    <t>Beispiel: R-2026-0815</t>
  </si>
  <si>
    <t>Kunde</t>
  </si>
  <si>
    <t>Teil-Nr. / Bezeichnung</t>
  </si>
  <si>
    <t>Eingang am</t>
  </si>
  <si>
    <t>Reklamierte Menge</t>
  </si>
  <si>
    <t>Abschluss am</t>
  </si>
  <si>
    <t>Fehlerbild (kurz)</t>
  </si>
  <si>
    <t>Bearbeitungstage</t>
  </si>
  <si>
    <t>Status der Disziplinen</t>
  </si>
  <si>
    <t>Disziplin</t>
  </si>
  <si>
    <t>Verantwortlich</t>
  </si>
  <si>
    <t>Plan-Termin</t>
  </si>
  <si>
    <t>Erledigt am</t>
  </si>
  <si>
    <t>Status</t>
  </si>
  <si>
    <t>Verzug (Tage)</t>
  </si>
  <si>
    <t>Bemerkung</t>
  </si>
  <si>
    <t>D1 Team bilden</t>
  </si>
  <si>
    <t>D2 Problem beschreiben</t>
  </si>
  <si>
    <t>D3 Sofortmaßnahmen</t>
  </si>
  <si>
    <t>D4 Ursachen ermitteln</t>
  </si>
  <si>
    <t>D5 Abstellmaßnahmen festlegen</t>
  </si>
  <si>
    <t>D6 Abstellmaßnahmen umsetzen</t>
  </si>
  <si>
    <t>D7 Wiederholung verhindern</t>
  </si>
  <si>
    <t>D8 Abschluss und Würdigung</t>
  </si>
  <si>
    <t>Fortschritt</t>
  </si>
  <si>
    <t>D1  Team</t>
  </si>
  <si>
    <t>Name</t>
  </si>
  <si>
    <t>Funktion / Bereich</t>
  </si>
  <si>
    <t>Rolle im 8D</t>
  </si>
  <si>
    <t>Telefon</t>
  </si>
  <si>
    <t>E-Mail</t>
  </si>
  <si>
    <t>Beispiel: Anna</t>
  </si>
  <si>
    <t>Qualität</t>
  </si>
  <si>
    <t>Teamleitung</t>
  </si>
  <si>
    <t>D2  Problembeschreibung (5W2H – Ist / Ist nicht)</t>
  </si>
  <si>
    <t>Frage</t>
  </si>
  <si>
    <t>Ist (betroffen)</t>
  </si>
  <si>
    <t>Ist nicht (nicht betroffen)</t>
  </si>
  <si>
    <t>Fazit</t>
  </si>
  <si>
    <t>Was? (Teil, Fehler)</t>
  </si>
  <si>
    <t>Wo? (Ort, Linie, Kunde)</t>
  </si>
  <si>
    <t>Wann? (zuerst, seit)</t>
  </si>
  <si>
    <t>Wie viel? (Menge, Anteil)</t>
  </si>
  <si>
    <t>Wer? (entdeckt von)</t>
  </si>
  <si>
    <t>Wie? (entdeckt durch)</t>
  </si>
  <si>
    <t>Warum ein Problem?</t>
  </si>
  <si>
    <t>D3  Sofortmaßnahmen (Eindämmung)</t>
  </si>
  <si>
    <t>Maßnahme</t>
  </si>
  <si>
    <t>Termin</t>
  </si>
  <si>
    <t>Wirksamkeit %</t>
  </si>
  <si>
    <t>Nachweis</t>
  </si>
  <si>
    <t>Beispiel: 100 %-Sortierung Lager und Transit</t>
  </si>
  <si>
    <t>Logistik</t>
  </si>
  <si>
    <t>erledigt</t>
  </si>
  <si>
    <t>Sortierprotokoll</t>
  </si>
  <si>
    <t>D4  Ursachenanalyse</t>
  </si>
  <si>
    <t>Auftretensursache (warum entstand der Fehler?)</t>
  </si>
  <si>
    <t>z. B. Werkzeugverschleiß nicht überwacht</t>
  </si>
  <si>
    <t>Nichtentdeckungsursache (warum wurde er nicht entdeckt?)</t>
  </si>
  <si>
    <t>z. B. Prüfmerkmal nicht im Prüfplan</t>
  </si>
  <si>
    <t>5-mal Warum</t>
  </si>
  <si>
    <t>Antwort</t>
  </si>
  <si>
    <t>bestätigt?</t>
  </si>
  <si>
    <t>Warum 1?</t>
  </si>
  <si>
    <t>Warum 2?</t>
  </si>
  <si>
    <t>Warum 3?</t>
  </si>
  <si>
    <t>Warum 4?</t>
  </si>
  <si>
    <t>Warum 5?</t>
  </si>
  <si>
    <t>Methoden: Ishikawa (5M), 5-mal Warum, Ist/Ist-nicht-Vergleich, Versuch (DoE). Ursache erst nach Nachweis als bestätigt markieren.</t>
  </si>
  <si>
    <t>D5 / D6  Abstellmaßnahmen festlegen und umsetzen</t>
  </si>
  <si>
    <t>gegen Ursache</t>
  </si>
  <si>
    <t>Wirksam ab</t>
  </si>
  <si>
    <t>Beispiel: Standzeitzähler am Werkzeug</t>
  </si>
  <si>
    <t>Auftreten</t>
  </si>
  <si>
    <t>Instandhaltung</t>
  </si>
  <si>
    <t>in Arbeit</t>
  </si>
  <si>
    <t>Prozessfähigkeit Cpk ≥ 1,33</t>
  </si>
  <si>
    <t>D7  Wiederholung verhindern (übertragen und absichern)</t>
  </si>
  <si>
    <t>Maßnahme / Dokument</t>
  </si>
  <si>
    <t>Bereich</t>
  </si>
  <si>
    <t>Übertragbar auf</t>
  </si>
  <si>
    <t>Beispiel: FMEA und Produktionslenkungsplan aktualisieren</t>
  </si>
  <si>
    <t>offen</t>
  </si>
  <si>
    <t>Linie 2 und 3</t>
  </si>
  <si>
    <t>Prüfen: FMEA · Produktionslenkungsplan · Arbeitsanweisung · Prüfplan · Lessons Learned · ähnliche Produkte und Prozesse</t>
  </si>
  <si>
    <t>D8  Abschluss und Würdigung</t>
  </si>
  <si>
    <t>Kunde informiert am</t>
  </si>
  <si>
    <t>Reklamation abgeschlossen</t>
  </si>
  <si>
    <t>Würdigung des Teams / Erkenntnisse</t>
  </si>
  <si>
    <t>Freigabe (Name, Datum)</t>
  </si>
  <si>
    <t>Unterschrift</t>
  </si>
  <si>
    <t>Legende</t>
  </si>
  <si>
    <t>Eingabe</t>
  </si>
  <si>
    <t>gelbe Felder ausfüllen; graue kursive Texte sind Beispiele und können überschrieben werden</t>
  </si>
  <si>
    <t>Formel</t>
  </si>
  <si>
    <t>wird automatisch berechnet – bitte nicht überschreiben</t>
  </si>
  <si>
    <t>QBM Stuttgart · Stuttgarter Straße 122 · 70469 Stuttgart · +49 711 217 20 218 · mail(a)qbm-stuttgart.de · www.qbm-stuttgart.com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</si>
</sst>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Calibri"/>
      <family val="2"/>
      <charset val="1"/>
    </font>
    <font>
      <b/>
      <sz val="16"/>
      <color rgb="FF0B2E5B"/>
      <name val="Arial"/>
      <charset val="1"/>
    </font>
    <font>
      <sz val="10"/>
      <color rgb="FF4A5568"/>
      <name val="Arial"/>
      <charset val="1"/>
    </font>
    <font>
      <b/>
      <sz val="10"/>
      <color rgb="FF0B2E5B"/>
      <name val="Arial"/>
      <charset val="1"/>
    </font>
    <font>
      <sz val="10"/>
      <color rgb="FF1F4FD1"/>
      <name val="Arial"/>
      <charset val="1"/>
    </font>
    <font>
      <b/>
      <sz val="10"/>
      <name val="Arial"/>
      <charset val="1"/>
    </font>
    <font>
      <b/>
      <sz val="11"/>
      <color rgb="FFFFFFFF"/>
      <name val="Arial"/>
      <charset val="1"/>
    </font>
    <font>
      <b/>
      <sz val="10"/>
      <color rgb="FF000000"/>
      <name val="Arial"/>
      <charset val="1"/>
    </font>
    <font>
      <sz val="10"/>
      <color rgb="FF000000"/>
      <name val="Arial"/>
      <charset val="1"/>
    </font>
    <font>
      <i/>
      <sz val="10"/>
      <color rgb="FF7A869A"/>
      <name val="Arial"/>
      <charset val="1"/>
    </font>
    <font>
      <i/>
      <sz val="9"/>
      <color rgb="FF946600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color rgb="FF4A5568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E8EEF7"/>
        <bgColor rgb="FFD8F0DA"/>
      </patternFill>
    </fill>
    <fill>
      <patternFill patternType="solid">
        <fgColor rgb="FFFFF8E6"/>
        <bgColor rgb="FFFFFFFF"/>
      </patternFill>
    </fill>
    <fill>
      <patternFill patternType="solid">
        <fgColor rgb="FF0B2E5B"/>
        <bgColor rgb="FF333333"/>
      </patternFill>
    </fill>
  </fills>
  <borders count="3">
    <border>
      <left/>
      <right/>
      <top/>
      <bottom/>
      <diagonal/>
    </border>
    <border>
      <left style="thin">
        <color rgb="FFC9D2E0"/>
      </left>
      <right style="thin">
        <color rgb="FFC9D2E0"/>
      </right>
      <top style="thin">
        <color rgb="FFC9D2E0"/>
      </top>
      <bottom style="thin">
        <color rgb="FFC9D2E0"/>
      </bottom>
      <diagonal/>
    </border>
    <border>
      <left style="thin">
        <color rgb="FFC9D2E0"/>
      </left>
      <right/>
      <top style="thin">
        <color rgb="FFC9D2E0"/>
      </top>
      <bottom style="thin">
        <color rgb="FFC9D2E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3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vertical="center" indent="1"/>
    </xf>
    <xf numFmtId="1" fontId="5" fillId="0" borderId="2" xfId="0" applyNumberFormat="1" applyFont="1" applyBorder="1"/>
    <xf numFmtId="164" fontId="4" fillId="3" borderId="1" xfId="0" applyNumberFormat="1" applyFont="1" applyFill="1" applyBorder="1"/>
    <xf numFmtId="0" fontId="4" fillId="3" borderId="1" xfId="0" applyFont="1" applyFill="1" applyBorder="1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4" fillId="3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164" fontId="8" fillId="0" borderId="1" xfId="0" applyNumberFormat="1" applyFont="1" applyBorder="1" applyAlignment="1">
      <alignment vertical="top" wrapText="1"/>
    </xf>
    <xf numFmtId="164" fontId="4" fillId="3" borderId="1" xfId="0" applyNumberFormat="1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1" fontId="8" fillId="0" borderId="1" xfId="0" applyNumberFormat="1" applyFont="1" applyBorder="1" applyAlignment="1">
      <alignment vertical="top" wrapText="1"/>
    </xf>
    <xf numFmtId="9" fontId="7" fillId="0" borderId="1" xfId="0" applyNumberFormat="1" applyFont="1" applyBorder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164" fontId="9" fillId="3" borderId="1" xfId="0" applyNumberFormat="1" applyFont="1" applyFill="1" applyBorder="1" applyAlignment="1">
      <alignment vertical="top" wrapText="1"/>
    </xf>
    <xf numFmtId="9" fontId="9" fillId="3" borderId="1" xfId="0" applyNumberFormat="1" applyFont="1" applyFill="1" applyBorder="1" applyAlignment="1">
      <alignment vertical="top" wrapText="1"/>
    </xf>
    <xf numFmtId="9" fontId="4" fillId="3" borderId="1" xfId="0" applyNumberFormat="1" applyFont="1" applyFill="1" applyBorder="1" applyAlignment="1">
      <alignment vertical="top" wrapText="1"/>
    </xf>
    <xf numFmtId="0" fontId="3" fillId="0" borderId="0" xfId="0" applyFont="1"/>
    <xf numFmtId="0" fontId="10" fillId="0" borderId="0" xfId="0" applyFont="1"/>
    <xf numFmtId="0" fontId="11" fillId="0" borderId="0" xfId="0" applyFont="1"/>
    <xf numFmtId="0" fontId="12" fillId="0" borderId="1" xfId="0" applyFont="1" applyBorder="1"/>
    <xf numFmtId="0" fontId="13" fillId="0" borderId="0" xfId="0" applyFont="1"/>
  </cellXfs>
  <cellStyles count="1">
    <cellStyle name="Standard" xfId="0" builtinId="0"/>
  </cellStyles>
  <dxfs count="11">
    <dxf>
      <fill>
        <patternFill>
          <bgColor rgb="FFFADBD8"/>
        </patternFill>
      </fill>
    </dxf>
    <dxf>
      <fill>
        <patternFill>
          <bgColor rgb="FFFFF1C9"/>
        </patternFill>
      </fill>
    </dxf>
    <dxf>
      <fill>
        <patternFill>
          <bgColor rgb="FFD8F0DA"/>
        </patternFill>
      </fill>
    </dxf>
    <dxf>
      <fill>
        <patternFill>
          <bgColor rgb="FFFADBD8"/>
        </patternFill>
      </fill>
    </dxf>
    <dxf>
      <fill>
        <patternFill>
          <bgColor rgb="FFFFF1C9"/>
        </patternFill>
      </fill>
    </dxf>
    <dxf>
      <fill>
        <patternFill>
          <bgColor rgb="FFD8F0DA"/>
        </patternFill>
      </fill>
    </dxf>
    <dxf>
      <fill>
        <patternFill>
          <bgColor rgb="FFFADBD8"/>
        </patternFill>
      </fill>
    </dxf>
    <dxf>
      <fill>
        <patternFill>
          <bgColor rgb="FFFFF1C9"/>
        </patternFill>
      </fill>
    </dxf>
    <dxf>
      <fill>
        <patternFill>
          <bgColor rgb="FFD8F0DA"/>
        </patternFill>
      </fill>
    </dxf>
    <dxf>
      <font>
        <b/>
        <color rgb="FFC0392B"/>
      </font>
      <fill>
        <patternFill>
          <bgColor rgb="FFFADBD8"/>
        </patternFill>
      </fill>
    </dxf>
    <dxf>
      <fill>
        <patternFill>
          <bgColor rgb="FFD8F0DA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46600"/>
      <rgbColor rgb="FF800080"/>
      <rgbColor rgb="FF008080"/>
      <rgbColor rgb="FFC0C0C0"/>
      <rgbColor rgb="FF7A869A"/>
      <rgbColor rgb="FF9999FF"/>
      <rgbColor rgb="FF993366"/>
      <rgbColor rgb="FFFFF8E6"/>
      <rgbColor rgb="FFE8EEF7"/>
      <rgbColor rgb="FF660066"/>
      <rgbColor rgb="FFFF8080"/>
      <rgbColor rgb="FF1F4FD1"/>
      <rgbColor rgb="FFC9D2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8F0DA"/>
      <rgbColor rgb="FFFFF1C9"/>
      <rgbColor rgb="FF99CCFF"/>
      <rgbColor rgb="FFFF99CC"/>
      <rgbColor rgb="FFCC99FF"/>
      <rgbColor rgb="FFFADBD8"/>
      <rgbColor rgb="FF3366FF"/>
      <rgbColor rgb="FF33CCCC"/>
      <rgbColor rgb="FF99CC00"/>
      <rgbColor rgb="FFFFCC00"/>
      <rgbColor rgb="FFFF9900"/>
      <rgbColor rgb="FFFF6600"/>
      <rgbColor rgb="FF4A5568"/>
      <rgbColor rgb="FF969696"/>
      <rgbColor rgb="FF0B2E5B"/>
      <rgbColor rgb="FF339966"/>
      <rgbColor rgb="FF003300"/>
      <rgbColor rgb="FF333300"/>
      <rgbColor rgb="FFC0392B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90"/>
  <sheetViews>
    <sheetView showGridLines="0" tabSelected="1" zoomScaleNormal="100" workbookViewId="0">
      <selection activeCell="J14" sqref="J14"/>
    </sheetView>
  </sheetViews>
  <sheetFormatPr baseColWidth="10" defaultColWidth="8.7109375" defaultRowHeight="15" x14ac:dyDescent="0.25"/>
  <cols>
    <col min="1" max="1" width="2" customWidth="1"/>
    <col min="2" max="2" width="26" customWidth="1"/>
    <col min="3" max="4" width="18" customWidth="1"/>
    <col min="5" max="5" width="16" customWidth="1"/>
    <col min="6" max="6" width="22" customWidth="1"/>
    <col min="7" max="7" width="14" customWidth="1"/>
    <col min="8" max="8" width="18" customWidth="1"/>
  </cols>
  <sheetData>
    <row r="1" spans="2:8" ht="25.5" customHeight="1" x14ac:dyDescent="0.3">
      <c r="B1" s="8" t="s">
        <v>0</v>
      </c>
    </row>
    <row r="2" spans="2:8" x14ac:dyDescent="0.25">
      <c r="B2" s="9" t="s">
        <v>1</v>
      </c>
    </row>
    <row r="4" spans="2:8" x14ac:dyDescent="0.25">
      <c r="B4" s="10" t="s">
        <v>2</v>
      </c>
      <c r="C4" s="7" t="s">
        <v>3</v>
      </c>
      <c r="D4" s="7"/>
      <c r="E4" s="10" t="s">
        <v>4</v>
      </c>
      <c r="F4" s="7"/>
      <c r="G4" s="7"/>
      <c r="H4" s="7"/>
    </row>
    <row r="5" spans="2:8" x14ac:dyDescent="0.25">
      <c r="B5" s="10" t="s">
        <v>5</v>
      </c>
      <c r="C5" s="7"/>
      <c r="D5" s="7"/>
      <c r="E5" s="10" t="s">
        <v>6</v>
      </c>
      <c r="F5" s="6">
        <v>46328</v>
      </c>
      <c r="G5" s="6"/>
      <c r="H5" s="6"/>
    </row>
    <row r="6" spans="2:8" x14ac:dyDescent="0.25">
      <c r="B6" s="10" t="s">
        <v>7</v>
      </c>
      <c r="C6" s="7"/>
      <c r="D6" s="7"/>
      <c r="E6" s="10" t="s">
        <v>8</v>
      </c>
      <c r="F6" s="6"/>
      <c r="G6" s="6"/>
      <c r="H6" s="6"/>
    </row>
    <row r="7" spans="2:8" x14ac:dyDescent="0.25">
      <c r="B7" s="10" t="s">
        <v>9</v>
      </c>
      <c r="C7" s="7"/>
      <c r="D7" s="7"/>
      <c r="E7" s="10" t="s">
        <v>10</v>
      </c>
      <c r="F7" s="5">
        <f ca="1">IF(F5="","",IF(F6="",MAX(0,TODAY()-F5),F6-F5))</f>
        <v>0</v>
      </c>
      <c r="G7" s="5"/>
      <c r="H7" s="5"/>
    </row>
    <row r="9" spans="2:8" ht="19.5" customHeight="1" x14ac:dyDescent="0.25">
      <c r="B9" s="4" t="s">
        <v>11</v>
      </c>
      <c r="C9" s="4"/>
      <c r="D9" s="4"/>
      <c r="E9" s="4"/>
      <c r="F9" s="4"/>
      <c r="G9" s="4"/>
      <c r="H9" s="4"/>
    </row>
    <row r="10" spans="2:8" x14ac:dyDescent="0.25">
      <c r="B10" s="12" t="s">
        <v>12</v>
      </c>
      <c r="C10" s="12" t="s">
        <v>13</v>
      </c>
      <c r="D10" s="12" t="s">
        <v>14</v>
      </c>
      <c r="E10" s="12" t="s">
        <v>15</v>
      </c>
      <c r="F10" s="12" t="s">
        <v>16</v>
      </c>
      <c r="G10" s="12" t="s">
        <v>17</v>
      </c>
      <c r="H10" s="12" t="s">
        <v>18</v>
      </c>
    </row>
    <row r="11" spans="2:8" x14ac:dyDescent="0.25">
      <c r="B11" s="13" t="s">
        <v>19</v>
      </c>
      <c r="C11" s="14"/>
      <c r="D11" s="15">
        <f>IF($F$5="","",$F$5+1)</f>
        <v>46329</v>
      </c>
      <c r="E11" s="16"/>
      <c r="F11" s="17" t="str">
        <f t="shared" ref="F11:F18" ca="1" si="0">IF(E11&lt;&gt;"","erledigt",IF(D11="","offen",IF(TODAY()&gt;D11,"überfällig","offen")))</f>
        <v>offen</v>
      </c>
      <c r="G11" s="18">
        <f t="shared" ref="G11:G18" ca="1" si="1">IF(D11="","",IF(E11&lt;&gt;"",MAX(0,E11-D11),MAX(0,TODAY()-D11)))</f>
        <v>0</v>
      </c>
      <c r="H11" s="14"/>
    </row>
    <row r="12" spans="2:8" x14ac:dyDescent="0.25">
      <c r="B12" s="13" t="s">
        <v>20</v>
      </c>
      <c r="C12" s="14"/>
      <c r="D12" s="15">
        <f>IF($F$5="","",$F$5+1)</f>
        <v>46329</v>
      </c>
      <c r="E12" s="16"/>
      <c r="F12" s="17" t="str">
        <f t="shared" ca="1" si="0"/>
        <v>offen</v>
      </c>
      <c r="G12" s="18">
        <f t="shared" ca="1" si="1"/>
        <v>0</v>
      </c>
      <c r="H12" s="14"/>
    </row>
    <row r="13" spans="2:8" x14ac:dyDescent="0.25">
      <c r="B13" s="13" t="s">
        <v>21</v>
      </c>
      <c r="C13" s="14"/>
      <c r="D13" s="15">
        <f>IF($F$5="","",$F$5+1)</f>
        <v>46329</v>
      </c>
      <c r="E13" s="16"/>
      <c r="F13" s="17" t="str">
        <f t="shared" ca="1" si="0"/>
        <v>offen</v>
      </c>
      <c r="G13" s="18">
        <f t="shared" ca="1" si="1"/>
        <v>0</v>
      </c>
      <c r="H13" s="14"/>
    </row>
    <row r="14" spans="2:8" x14ac:dyDescent="0.25">
      <c r="B14" s="13" t="s">
        <v>22</v>
      </c>
      <c r="C14" s="14"/>
      <c r="D14" s="15">
        <f>IF($F$5="","",$F$5+10)</f>
        <v>46338</v>
      </c>
      <c r="E14" s="16"/>
      <c r="F14" s="17" t="str">
        <f t="shared" ca="1" si="0"/>
        <v>offen</v>
      </c>
      <c r="G14" s="18">
        <f t="shared" ca="1" si="1"/>
        <v>0</v>
      </c>
      <c r="H14" s="14"/>
    </row>
    <row r="15" spans="2:8" ht="25.5" x14ac:dyDescent="0.25">
      <c r="B15" s="13" t="s">
        <v>23</v>
      </c>
      <c r="C15" s="14"/>
      <c r="D15" s="15">
        <f>IF($F$5="","",$F$5+15)</f>
        <v>46343</v>
      </c>
      <c r="E15" s="16"/>
      <c r="F15" s="17" t="str">
        <f t="shared" ca="1" si="0"/>
        <v>offen</v>
      </c>
      <c r="G15" s="18">
        <f t="shared" ca="1" si="1"/>
        <v>0</v>
      </c>
      <c r="H15" s="14"/>
    </row>
    <row r="16" spans="2:8" ht="25.5" x14ac:dyDescent="0.25">
      <c r="B16" s="13" t="s">
        <v>24</v>
      </c>
      <c r="C16" s="14"/>
      <c r="D16" s="15">
        <f>IF($F$5="","",$F$5+30)</f>
        <v>46358</v>
      </c>
      <c r="E16" s="16"/>
      <c r="F16" s="17" t="str">
        <f t="shared" ca="1" si="0"/>
        <v>offen</v>
      </c>
      <c r="G16" s="18">
        <f t="shared" ca="1" si="1"/>
        <v>0</v>
      </c>
      <c r="H16" s="14"/>
    </row>
    <row r="17" spans="2:8" ht="25.5" x14ac:dyDescent="0.25">
      <c r="B17" s="13" t="s">
        <v>25</v>
      </c>
      <c r="C17" s="14"/>
      <c r="D17" s="15">
        <f>IF($F$5="","",$F$5+45)</f>
        <v>46373</v>
      </c>
      <c r="E17" s="16"/>
      <c r="F17" s="17" t="str">
        <f t="shared" ca="1" si="0"/>
        <v>offen</v>
      </c>
      <c r="G17" s="18">
        <f t="shared" ca="1" si="1"/>
        <v>0</v>
      </c>
      <c r="H17" s="14"/>
    </row>
    <row r="18" spans="2:8" ht="25.5" x14ac:dyDescent="0.25">
      <c r="B18" s="13" t="s">
        <v>26</v>
      </c>
      <c r="C18" s="14"/>
      <c r="D18" s="15">
        <f>IF($F$5="","",$F$5+60)</f>
        <v>46388</v>
      </c>
      <c r="E18" s="16"/>
      <c r="F18" s="17" t="str">
        <f t="shared" ca="1" si="0"/>
        <v>offen</v>
      </c>
      <c r="G18" s="18">
        <f t="shared" ca="1" si="1"/>
        <v>0</v>
      </c>
      <c r="H18" s="14"/>
    </row>
    <row r="19" spans="2:8" x14ac:dyDescent="0.25">
      <c r="B19" s="13" t="s">
        <v>27</v>
      </c>
      <c r="C19" s="19">
        <f ca="1">COUNTIF(F11:F18,"erledigt")/8</f>
        <v>0</v>
      </c>
    </row>
    <row r="21" spans="2:8" ht="19.5" customHeight="1" x14ac:dyDescent="0.25">
      <c r="B21" s="4" t="s">
        <v>28</v>
      </c>
      <c r="C21" s="4"/>
      <c r="D21" s="4"/>
      <c r="E21" s="4"/>
      <c r="F21" s="4"/>
      <c r="G21" s="4"/>
      <c r="H21" s="4"/>
    </row>
    <row r="22" spans="2:8" ht="15" customHeight="1" x14ac:dyDescent="0.25">
      <c r="B22" s="12" t="s">
        <v>29</v>
      </c>
      <c r="C22" s="12" t="s">
        <v>30</v>
      </c>
      <c r="D22" s="12" t="s">
        <v>31</v>
      </c>
      <c r="E22" s="12" t="s">
        <v>32</v>
      </c>
      <c r="F22" s="3" t="s">
        <v>33</v>
      </c>
      <c r="G22" s="3"/>
      <c r="H22" s="3"/>
    </row>
    <row r="23" spans="2:8" x14ac:dyDescent="0.25">
      <c r="B23" s="20" t="s">
        <v>34</v>
      </c>
      <c r="C23" s="20" t="s">
        <v>35</v>
      </c>
      <c r="D23" s="20" t="s">
        <v>36</v>
      </c>
      <c r="E23" s="20"/>
      <c r="F23" s="2"/>
      <c r="G23" s="2"/>
      <c r="H23" s="2"/>
    </row>
    <row r="24" spans="2:8" x14ac:dyDescent="0.25">
      <c r="B24" s="14"/>
      <c r="C24" s="14"/>
      <c r="D24" s="14"/>
      <c r="E24" s="14"/>
      <c r="F24" s="1"/>
      <c r="G24" s="1"/>
      <c r="H24" s="1"/>
    </row>
    <row r="25" spans="2:8" x14ac:dyDescent="0.25">
      <c r="B25" s="14"/>
      <c r="C25" s="14"/>
      <c r="D25" s="14"/>
      <c r="E25" s="14"/>
      <c r="F25" s="1"/>
      <c r="G25" s="1"/>
      <c r="H25" s="1"/>
    </row>
    <row r="26" spans="2:8" x14ac:dyDescent="0.25">
      <c r="B26" s="14"/>
      <c r="C26" s="14"/>
      <c r="D26" s="14"/>
      <c r="E26" s="14"/>
      <c r="F26" s="1"/>
      <c r="G26" s="1"/>
      <c r="H26" s="1"/>
    </row>
    <row r="27" spans="2:8" x14ac:dyDescent="0.25">
      <c r="B27" s="14"/>
      <c r="C27" s="14"/>
      <c r="D27" s="14"/>
      <c r="E27" s="14"/>
      <c r="F27" s="1"/>
      <c r="G27" s="1"/>
      <c r="H27" s="1"/>
    </row>
    <row r="29" spans="2:8" ht="19.5" customHeight="1" x14ac:dyDescent="0.25">
      <c r="B29" s="4" t="s">
        <v>37</v>
      </c>
      <c r="C29" s="4"/>
      <c r="D29" s="4"/>
      <c r="E29" s="4"/>
      <c r="F29" s="4"/>
      <c r="G29" s="4"/>
      <c r="H29" s="4"/>
    </row>
    <row r="30" spans="2:8" ht="15" customHeight="1" x14ac:dyDescent="0.25">
      <c r="B30" s="12" t="s">
        <v>38</v>
      </c>
      <c r="C30" s="3" t="s">
        <v>39</v>
      </c>
      <c r="D30" s="3"/>
      <c r="E30" s="3" t="s">
        <v>40</v>
      </c>
      <c r="F30" s="3"/>
      <c r="G30" s="3"/>
      <c r="H30" s="12" t="s">
        <v>41</v>
      </c>
    </row>
    <row r="31" spans="2:8" ht="27.75" customHeight="1" x14ac:dyDescent="0.25">
      <c r="B31" s="13" t="s">
        <v>42</v>
      </c>
      <c r="C31" s="1"/>
      <c r="D31" s="1"/>
      <c r="E31" s="1"/>
      <c r="F31" s="1"/>
      <c r="G31" s="1"/>
      <c r="H31" s="14"/>
    </row>
    <row r="32" spans="2:8" ht="27.75" customHeight="1" x14ac:dyDescent="0.25">
      <c r="B32" s="13" t="s">
        <v>43</v>
      </c>
      <c r="C32" s="1"/>
      <c r="D32" s="1"/>
      <c r="E32" s="1"/>
      <c r="F32" s="1"/>
      <c r="G32" s="1"/>
      <c r="H32" s="14"/>
    </row>
    <row r="33" spans="2:8" ht="27.75" customHeight="1" x14ac:dyDescent="0.25">
      <c r="B33" s="13" t="s">
        <v>44</v>
      </c>
      <c r="C33" s="1"/>
      <c r="D33" s="1"/>
      <c r="E33" s="1"/>
      <c r="F33" s="1"/>
      <c r="G33" s="1"/>
      <c r="H33" s="14"/>
    </row>
    <row r="34" spans="2:8" ht="27.75" customHeight="1" x14ac:dyDescent="0.25">
      <c r="B34" s="13" t="s">
        <v>45</v>
      </c>
      <c r="C34" s="1"/>
      <c r="D34" s="1"/>
      <c r="E34" s="1"/>
      <c r="F34" s="1"/>
      <c r="G34" s="1"/>
      <c r="H34" s="14"/>
    </row>
    <row r="35" spans="2:8" ht="27.75" customHeight="1" x14ac:dyDescent="0.25">
      <c r="B35" s="13" t="s">
        <v>46</v>
      </c>
      <c r="C35" s="1"/>
      <c r="D35" s="1"/>
      <c r="E35" s="1"/>
      <c r="F35" s="1"/>
      <c r="G35" s="1"/>
      <c r="H35" s="14"/>
    </row>
    <row r="36" spans="2:8" ht="27.75" customHeight="1" x14ac:dyDescent="0.25">
      <c r="B36" s="13" t="s">
        <v>47</v>
      </c>
      <c r="C36" s="1"/>
      <c r="D36" s="1"/>
      <c r="E36" s="1"/>
      <c r="F36" s="1"/>
      <c r="G36" s="1"/>
      <c r="H36" s="14"/>
    </row>
    <row r="37" spans="2:8" ht="27.75" customHeight="1" x14ac:dyDescent="0.25">
      <c r="B37" s="13" t="s">
        <v>48</v>
      </c>
      <c r="C37" s="1"/>
      <c r="D37" s="1"/>
      <c r="E37" s="1"/>
      <c r="F37" s="1"/>
      <c r="G37" s="1"/>
      <c r="H37" s="14"/>
    </row>
    <row r="39" spans="2:8" ht="19.5" customHeight="1" x14ac:dyDescent="0.25">
      <c r="B39" s="4" t="s">
        <v>49</v>
      </c>
      <c r="C39" s="4"/>
      <c r="D39" s="4"/>
      <c r="E39" s="4"/>
      <c r="F39" s="4"/>
      <c r="G39" s="4"/>
      <c r="H39" s="4"/>
    </row>
    <row r="40" spans="2:8" x14ac:dyDescent="0.25">
      <c r="B40" s="12" t="s">
        <v>50</v>
      </c>
      <c r="C40" s="12" t="s">
        <v>13</v>
      </c>
      <c r="D40" s="12" t="s">
        <v>51</v>
      </c>
      <c r="E40" s="12" t="s">
        <v>52</v>
      </c>
      <c r="F40" s="12" t="s">
        <v>16</v>
      </c>
      <c r="G40" s="12" t="s">
        <v>53</v>
      </c>
      <c r="H40" s="12" t="s">
        <v>18</v>
      </c>
    </row>
    <row r="41" spans="2:8" ht="21.75" customHeight="1" x14ac:dyDescent="0.25">
      <c r="B41" s="20" t="s">
        <v>54</v>
      </c>
      <c r="C41" s="20" t="s">
        <v>55</v>
      </c>
      <c r="D41" s="21">
        <v>46328</v>
      </c>
      <c r="E41" s="22">
        <v>1</v>
      </c>
      <c r="F41" s="20" t="s">
        <v>56</v>
      </c>
      <c r="G41" s="20" t="s">
        <v>57</v>
      </c>
      <c r="H41" s="14"/>
    </row>
    <row r="42" spans="2:8" ht="21.75" customHeight="1" x14ac:dyDescent="0.25">
      <c r="B42" s="14"/>
      <c r="C42" s="14"/>
      <c r="D42" s="16"/>
      <c r="E42" s="23"/>
      <c r="F42" s="14"/>
      <c r="G42" s="14"/>
      <c r="H42" s="14"/>
    </row>
    <row r="43" spans="2:8" ht="21.75" customHeight="1" x14ac:dyDescent="0.25">
      <c r="B43" s="14"/>
      <c r="C43" s="14"/>
      <c r="D43" s="16"/>
      <c r="E43" s="23"/>
      <c r="F43" s="14"/>
      <c r="G43" s="14"/>
      <c r="H43" s="14"/>
    </row>
    <row r="44" spans="2:8" ht="21.75" customHeight="1" x14ac:dyDescent="0.25">
      <c r="B44" s="14"/>
      <c r="C44" s="14"/>
      <c r="D44" s="16"/>
      <c r="E44" s="23"/>
      <c r="F44" s="14"/>
      <c r="G44" s="14"/>
      <c r="H44" s="14"/>
    </row>
    <row r="46" spans="2:8" ht="19.5" customHeight="1" x14ac:dyDescent="0.25">
      <c r="B46" s="4" t="s">
        <v>58</v>
      </c>
      <c r="C46" s="4"/>
      <c r="D46" s="4"/>
      <c r="E46" s="4"/>
      <c r="F46" s="4"/>
      <c r="G46" s="4"/>
      <c r="H46" s="4"/>
    </row>
    <row r="47" spans="2:8" x14ac:dyDescent="0.25">
      <c r="B47" s="24" t="s">
        <v>59</v>
      </c>
    </row>
    <row r="48" spans="2:8" ht="15" customHeight="1" x14ac:dyDescent="0.25">
      <c r="B48" s="2" t="s">
        <v>60</v>
      </c>
      <c r="C48" s="2"/>
      <c r="D48" s="2"/>
      <c r="E48" s="2"/>
      <c r="F48" s="2"/>
      <c r="G48" s="2"/>
      <c r="H48" s="2"/>
    </row>
    <row r="49" spans="2:8" x14ac:dyDescent="0.25">
      <c r="B49" s="2"/>
      <c r="C49" s="2"/>
      <c r="D49" s="2"/>
      <c r="E49" s="2"/>
      <c r="F49" s="2"/>
      <c r="G49" s="2"/>
      <c r="H49" s="2"/>
    </row>
    <row r="51" spans="2:8" x14ac:dyDescent="0.25">
      <c r="B51" s="24" t="s">
        <v>61</v>
      </c>
    </row>
    <row r="52" spans="2:8" ht="15" customHeight="1" x14ac:dyDescent="0.25">
      <c r="B52" s="2" t="s">
        <v>62</v>
      </c>
      <c r="C52" s="2"/>
      <c r="D52" s="2"/>
      <c r="E52" s="2"/>
      <c r="F52" s="2"/>
      <c r="G52" s="2"/>
      <c r="H52" s="2"/>
    </row>
    <row r="53" spans="2:8" x14ac:dyDescent="0.25">
      <c r="B53" s="2"/>
      <c r="C53" s="2"/>
      <c r="D53" s="2"/>
      <c r="E53" s="2"/>
      <c r="F53" s="2"/>
      <c r="G53" s="2"/>
      <c r="H53" s="2"/>
    </row>
    <row r="55" spans="2:8" ht="15" customHeight="1" x14ac:dyDescent="0.25">
      <c r="B55" s="12" t="s">
        <v>63</v>
      </c>
      <c r="C55" s="3" t="s">
        <v>64</v>
      </c>
      <c r="D55" s="3"/>
      <c r="E55" s="3"/>
      <c r="F55" s="3"/>
      <c r="G55" s="3"/>
      <c r="H55" s="12" t="s">
        <v>65</v>
      </c>
    </row>
    <row r="56" spans="2:8" x14ac:dyDescent="0.25">
      <c r="B56" s="13" t="s">
        <v>66</v>
      </c>
      <c r="C56" s="1"/>
      <c r="D56" s="1"/>
      <c r="E56" s="1"/>
      <c r="F56" s="1"/>
      <c r="G56" s="1"/>
      <c r="H56" s="14"/>
    </row>
    <row r="57" spans="2:8" x14ac:dyDescent="0.25">
      <c r="B57" s="13" t="s">
        <v>67</v>
      </c>
      <c r="C57" s="1"/>
      <c r="D57" s="1"/>
      <c r="E57" s="1"/>
      <c r="F57" s="1"/>
      <c r="G57" s="1"/>
      <c r="H57" s="14"/>
    </row>
    <row r="58" spans="2:8" x14ac:dyDescent="0.25">
      <c r="B58" s="13" t="s">
        <v>68</v>
      </c>
      <c r="C58" s="1"/>
      <c r="D58" s="1"/>
      <c r="E58" s="1"/>
      <c r="F58" s="1"/>
      <c r="G58" s="1"/>
      <c r="H58" s="14"/>
    </row>
    <row r="59" spans="2:8" x14ac:dyDescent="0.25">
      <c r="B59" s="13" t="s">
        <v>69</v>
      </c>
      <c r="C59" s="1"/>
      <c r="D59" s="1"/>
      <c r="E59" s="1"/>
      <c r="F59" s="1"/>
      <c r="G59" s="1"/>
      <c r="H59" s="14"/>
    </row>
    <row r="60" spans="2:8" x14ac:dyDescent="0.25">
      <c r="B60" s="13" t="s">
        <v>70</v>
      </c>
      <c r="C60" s="1"/>
      <c r="D60" s="1"/>
      <c r="E60" s="1"/>
      <c r="F60" s="1"/>
      <c r="G60" s="1"/>
      <c r="H60" s="14"/>
    </row>
    <row r="61" spans="2:8" x14ac:dyDescent="0.25">
      <c r="B61" s="25" t="s">
        <v>71</v>
      </c>
    </row>
    <row r="63" spans="2:8" ht="19.5" customHeight="1" x14ac:dyDescent="0.25">
      <c r="B63" s="4" t="s">
        <v>72</v>
      </c>
      <c r="C63" s="4"/>
      <c r="D63" s="4"/>
      <c r="E63" s="4"/>
      <c r="F63" s="4"/>
      <c r="G63" s="4"/>
      <c r="H63" s="4"/>
    </row>
    <row r="64" spans="2:8" x14ac:dyDescent="0.25">
      <c r="B64" s="12" t="s">
        <v>50</v>
      </c>
      <c r="C64" s="12" t="s">
        <v>73</v>
      </c>
      <c r="D64" s="12" t="s">
        <v>13</v>
      </c>
      <c r="E64" s="12" t="s">
        <v>51</v>
      </c>
      <c r="F64" s="12" t="s">
        <v>16</v>
      </c>
      <c r="G64" s="12" t="s">
        <v>74</v>
      </c>
      <c r="H64" s="12" t="s">
        <v>53</v>
      </c>
    </row>
    <row r="65" spans="2:8" ht="21.75" customHeight="1" x14ac:dyDescent="0.25">
      <c r="B65" s="20" t="s">
        <v>75</v>
      </c>
      <c r="C65" s="20" t="s">
        <v>76</v>
      </c>
      <c r="D65" s="20" t="s">
        <v>77</v>
      </c>
      <c r="E65" s="21">
        <v>46349</v>
      </c>
      <c r="F65" s="20" t="s">
        <v>78</v>
      </c>
      <c r="G65" s="16"/>
      <c r="H65" s="20" t="s">
        <v>79</v>
      </c>
    </row>
    <row r="66" spans="2:8" ht="21.75" customHeight="1" x14ac:dyDescent="0.25">
      <c r="B66" s="14"/>
      <c r="C66" s="14"/>
      <c r="D66" s="14"/>
      <c r="E66" s="16"/>
      <c r="F66" s="14"/>
      <c r="G66" s="16"/>
      <c r="H66" s="14"/>
    </row>
    <row r="67" spans="2:8" ht="21.75" customHeight="1" x14ac:dyDescent="0.25">
      <c r="B67" s="14"/>
      <c r="C67" s="14"/>
      <c r="D67" s="14"/>
      <c r="E67" s="16"/>
      <c r="F67" s="14"/>
      <c r="G67" s="16"/>
      <c r="H67" s="14"/>
    </row>
    <row r="68" spans="2:8" ht="21.75" customHeight="1" x14ac:dyDescent="0.25">
      <c r="B68" s="14"/>
      <c r="C68" s="14"/>
      <c r="D68" s="14"/>
      <c r="E68" s="16"/>
      <c r="F68" s="14"/>
      <c r="G68" s="16"/>
      <c r="H68" s="14"/>
    </row>
    <row r="70" spans="2:8" ht="19.5" customHeight="1" x14ac:dyDescent="0.25">
      <c r="B70" s="4" t="s">
        <v>80</v>
      </c>
      <c r="C70" s="4"/>
      <c r="D70" s="4"/>
      <c r="E70" s="4"/>
      <c r="F70" s="4"/>
      <c r="G70" s="4"/>
      <c r="H70" s="4"/>
    </row>
    <row r="71" spans="2:8" ht="25.5" x14ac:dyDescent="0.25">
      <c r="B71" s="12" t="s">
        <v>81</v>
      </c>
      <c r="C71" s="12" t="s">
        <v>82</v>
      </c>
      <c r="D71" s="12" t="s">
        <v>13</v>
      </c>
      <c r="E71" s="12" t="s">
        <v>51</v>
      </c>
      <c r="F71" s="12" t="s">
        <v>16</v>
      </c>
      <c r="G71" s="12" t="s">
        <v>83</v>
      </c>
      <c r="H71" s="12" t="s">
        <v>18</v>
      </c>
    </row>
    <row r="72" spans="2:8" ht="21.75" customHeight="1" x14ac:dyDescent="0.25">
      <c r="B72" s="20" t="s">
        <v>84</v>
      </c>
      <c r="C72" s="20" t="s">
        <v>35</v>
      </c>
      <c r="D72" s="14"/>
      <c r="E72" s="21">
        <v>46368</v>
      </c>
      <c r="F72" s="20" t="s">
        <v>85</v>
      </c>
      <c r="G72" s="20" t="s">
        <v>86</v>
      </c>
      <c r="H72" s="14"/>
    </row>
    <row r="73" spans="2:8" ht="21.75" customHeight="1" x14ac:dyDescent="0.25">
      <c r="B73" s="14"/>
      <c r="C73" s="14"/>
      <c r="D73" s="14"/>
      <c r="E73" s="16"/>
      <c r="F73" s="14"/>
      <c r="G73" s="14"/>
      <c r="H73" s="14"/>
    </row>
    <row r="74" spans="2:8" ht="21.75" customHeight="1" x14ac:dyDescent="0.25">
      <c r="B74" s="14"/>
      <c r="C74" s="14"/>
      <c r="D74" s="14"/>
      <c r="E74" s="16"/>
      <c r="F74" s="14"/>
      <c r="G74" s="14"/>
      <c r="H74" s="14"/>
    </row>
    <row r="75" spans="2:8" ht="21.75" customHeight="1" x14ac:dyDescent="0.25">
      <c r="B75" s="14"/>
      <c r="C75" s="14"/>
      <c r="D75" s="14"/>
      <c r="E75" s="16"/>
      <c r="F75" s="14"/>
      <c r="G75" s="14"/>
      <c r="H75" s="14"/>
    </row>
    <row r="76" spans="2:8" x14ac:dyDescent="0.25">
      <c r="B76" s="25" t="s">
        <v>87</v>
      </c>
    </row>
    <row r="78" spans="2:8" ht="19.5" customHeight="1" x14ac:dyDescent="0.25">
      <c r="B78" s="4" t="s">
        <v>88</v>
      </c>
      <c r="C78" s="4"/>
      <c r="D78" s="4"/>
      <c r="E78" s="4"/>
      <c r="F78" s="4"/>
      <c r="G78" s="4"/>
      <c r="H78" s="4"/>
    </row>
    <row r="79" spans="2:8" x14ac:dyDescent="0.25">
      <c r="B79" s="10" t="s">
        <v>89</v>
      </c>
      <c r="C79" s="6"/>
      <c r="D79" s="6"/>
      <c r="E79" s="10" t="s">
        <v>90</v>
      </c>
      <c r="F79" s="7"/>
      <c r="G79" s="7"/>
      <c r="H79" s="7"/>
    </row>
    <row r="80" spans="2:8" x14ac:dyDescent="0.25">
      <c r="B80" s="24" t="s">
        <v>91</v>
      </c>
    </row>
    <row r="81" spans="2:8" x14ac:dyDescent="0.25">
      <c r="B81" s="2"/>
      <c r="C81" s="2"/>
      <c r="D81" s="2"/>
      <c r="E81" s="2"/>
      <c r="F81" s="2"/>
      <c r="G81" s="2"/>
      <c r="H81" s="2"/>
    </row>
    <row r="82" spans="2:8" x14ac:dyDescent="0.25">
      <c r="B82" s="2"/>
      <c r="C82" s="2"/>
      <c r="D82" s="2"/>
      <c r="E82" s="2"/>
      <c r="F82" s="2"/>
      <c r="G82" s="2"/>
      <c r="H82" s="2"/>
    </row>
    <row r="84" spans="2:8" x14ac:dyDescent="0.25">
      <c r="B84" s="10" t="s">
        <v>92</v>
      </c>
      <c r="C84" s="7"/>
      <c r="D84" s="7"/>
      <c r="E84" s="10" t="s">
        <v>93</v>
      </c>
      <c r="F84" s="7"/>
      <c r="G84" s="7"/>
      <c r="H84" s="7"/>
    </row>
    <row r="86" spans="2:8" x14ac:dyDescent="0.25">
      <c r="B86" s="24" t="s">
        <v>94</v>
      </c>
    </row>
    <row r="87" spans="2:8" x14ac:dyDescent="0.25">
      <c r="B87" s="11" t="s">
        <v>95</v>
      </c>
      <c r="C87" s="26" t="s">
        <v>96</v>
      </c>
    </row>
    <row r="88" spans="2:8" x14ac:dyDescent="0.25">
      <c r="B88" s="27" t="s">
        <v>97</v>
      </c>
      <c r="C88" s="26" t="s">
        <v>98</v>
      </c>
    </row>
    <row r="90" spans="2:8" x14ac:dyDescent="0.25">
      <c r="B90" s="28" t="s">
        <v>99</v>
      </c>
    </row>
  </sheetData>
  <mergeCells count="51">
    <mergeCell ref="B81:H82"/>
    <mergeCell ref="C84:D84"/>
    <mergeCell ref="F84:H84"/>
    <mergeCell ref="B63:H63"/>
    <mergeCell ref="B70:H70"/>
    <mergeCell ref="B78:H78"/>
    <mergeCell ref="C79:D79"/>
    <mergeCell ref="F79:H79"/>
    <mergeCell ref="C56:G56"/>
    <mergeCell ref="C57:G57"/>
    <mergeCell ref="C58:G58"/>
    <mergeCell ref="C59:G59"/>
    <mergeCell ref="C60:G60"/>
    <mergeCell ref="B39:H39"/>
    <mergeCell ref="B46:H46"/>
    <mergeCell ref="B48:H49"/>
    <mergeCell ref="B52:H53"/>
    <mergeCell ref="C55:G55"/>
    <mergeCell ref="C35:D35"/>
    <mergeCell ref="E35:G35"/>
    <mergeCell ref="C36:D36"/>
    <mergeCell ref="E36:G36"/>
    <mergeCell ref="C37:D37"/>
    <mergeCell ref="E37:G37"/>
    <mergeCell ref="C32:D32"/>
    <mergeCell ref="E32:G32"/>
    <mergeCell ref="C33:D33"/>
    <mergeCell ref="E33:G33"/>
    <mergeCell ref="C34:D34"/>
    <mergeCell ref="E34:G34"/>
    <mergeCell ref="B29:H29"/>
    <mergeCell ref="C30:D30"/>
    <mergeCell ref="E30:G30"/>
    <mergeCell ref="C31:D31"/>
    <mergeCell ref="E31:G31"/>
    <mergeCell ref="F23:H23"/>
    <mergeCell ref="F24:H24"/>
    <mergeCell ref="F25:H25"/>
    <mergeCell ref="F26:H26"/>
    <mergeCell ref="F27:H27"/>
    <mergeCell ref="C7:D7"/>
    <mergeCell ref="F7:H7"/>
    <mergeCell ref="B9:H9"/>
    <mergeCell ref="B21:H21"/>
    <mergeCell ref="F22:H22"/>
    <mergeCell ref="C4:D4"/>
    <mergeCell ref="F4:H4"/>
    <mergeCell ref="C5:D5"/>
    <mergeCell ref="F5:H5"/>
    <mergeCell ref="C6:D6"/>
    <mergeCell ref="F6:H6"/>
  </mergeCells>
  <conditionalFormatting sqref="C19">
    <cfRule type="dataBar" priority="4">
      <dataBar>
        <cfvo type="num" val="0"/>
        <cfvo type="num" val="1"/>
        <color rgb="FFE3A520"/>
      </dataBar>
      <extLst>
        <ext xmlns:x14="http://schemas.microsoft.com/office/spreadsheetml/2009/9/main" uri="{B025F937-C7B1-47D3-B67F-A62EFF666E3E}">
          <x14:id>{30A71257-6FFD-4235-95EA-FF204F57E047}</x14:id>
        </ext>
      </extLst>
    </cfRule>
  </conditionalFormatting>
  <conditionalFormatting sqref="F11:F18">
    <cfRule type="expression" dxfId="10" priority="2">
      <formula>F11="erledigt"</formula>
    </cfRule>
    <cfRule type="expression" dxfId="9" priority="3">
      <formula>F11="überfällig"</formula>
    </cfRule>
  </conditionalFormatting>
  <conditionalFormatting sqref="F41:F44">
    <cfRule type="expression" dxfId="8" priority="5">
      <formula>F41="erledigt"</formula>
    </cfRule>
    <cfRule type="expression" dxfId="7" priority="6">
      <formula>F41="in Arbeit"</formula>
    </cfRule>
    <cfRule type="expression" dxfId="6" priority="7">
      <formula>F41="offen"</formula>
    </cfRule>
  </conditionalFormatting>
  <conditionalFormatting sqref="F65:F68">
    <cfRule type="expression" dxfId="5" priority="8">
      <formula>F65="erledigt"</formula>
    </cfRule>
    <cfRule type="expression" dxfId="4" priority="9">
      <formula>F65="in Arbeit"</formula>
    </cfRule>
    <cfRule type="expression" dxfId="3" priority="10">
      <formula>F65="offen"</formula>
    </cfRule>
  </conditionalFormatting>
  <conditionalFormatting sqref="F72:F75">
    <cfRule type="expression" dxfId="2" priority="11">
      <formula>F72="erledigt"</formula>
    </cfRule>
    <cfRule type="expression" dxfId="1" priority="12">
      <formula>F72="in Arbeit"</formula>
    </cfRule>
    <cfRule type="expression" dxfId="0" priority="13">
      <formula>F72="offen"</formula>
    </cfRule>
  </conditionalFormatting>
  <dataValidations count="3">
    <dataValidation type="list" allowBlank="1" sqref="D23:D27" xr:uid="{00000000-0002-0000-0000-000000000000}">
      <formula1>"Teamleitung,Sponsor,Mitglied,Fachexperte"</formula1>
      <formula2>0</formula2>
    </dataValidation>
    <dataValidation type="list" allowBlank="1" sqref="F41:F44 F72:F75 F65:F68" xr:uid="{00000000-0002-0000-0000-000001000000}">
      <formula1>"offen,in Arbeit,erledigt"</formula1>
      <formula2>0</formula2>
    </dataValidation>
    <dataValidation type="list" allowBlank="1" sqref="H56:H60 F79" xr:uid="{00000000-0002-0000-0000-000002000000}">
      <formula1>"ja,nein"</formula1>
      <formula2>0</formula2>
    </dataValidation>
  </dataValidations>
  <pageMargins left="0.4" right="0.4" top="1" bottom="1" header="0.511811023622047" footer="0.5"/>
  <pageSetup paperSize="9" fitToHeight="0" orientation="landscape" horizontalDpi="300" verticalDpi="300"/>
  <headerFooter>
    <oddFooter>&amp;L&amp;8 QBM Stuttgart · Go for Quality&amp;R&amp;8 Seite &amp;P von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0A71257-6FFD-4235-95EA-FF204F57E047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E3A520"/>
            </x14:dataBar>
          </x14:cfRule>
          <xm:sqref>C19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8D-Report</vt:lpstr>
      <vt:lpstr>'8D-Report'!Drucktitel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QBM Stuttgart</dc:creator>
  <dc:description/>
  <cp:lastModifiedBy>QBM Stuttgart</cp:lastModifiedBy>
  <cp:revision>0</cp:revision>
  <dcterms:created xsi:type="dcterms:W3CDTF">2026-10-17T21:30:08Z</dcterms:created>
  <dcterms:modified xsi:type="dcterms:W3CDTF">2026-10-20T04:26:03Z</dcterms:modified>
  <dc:language>en-US</dc:language>
  <cp:version>1</cp:version>
</cp:coreProperties>
</file>