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rojekte\10_QBM Stuttgart WEBSEITE\01_Aktiv\qbm-website-komplett-2026-10-20\webroot\downloads\"/>
    </mc:Choice>
  </mc:AlternateContent>
  <xr:revisionPtr revIDLastSave="0" documentId="13_ncr:1_{A9AA13DA-E601-4733-ABEE-964B2904ED8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aßnahmenplan" sheetId="1" r:id="rId1"/>
    <sheet name="Organisation" sheetId="2" r:id="rId2"/>
    <sheet name="Kennzahlen" sheetId="3" r:id="rId3"/>
  </sheets>
  <definedNames>
    <definedName name="_xlnm._FilterDatabase" localSheetId="0" hidden="1">Maßnahmenplan!$B$9:$L$69</definedName>
    <definedName name="_xlnm.Print_Titles" localSheetId="0">Maßnahmenplan!$9:$9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4" i="3" l="1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K69" i="1"/>
  <c r="B69" i="1"/>
  <c r="K68" i="1"/>
  <c r="B68" i="1"/>
  <c r="K67" i="1"/>
  <c r="B67" i="1"/>
  <c r="K66" i="1"/>
  <c r="B66" i="1"/>
  <c r="K65" i="1"/>
  <c r="B65" i="1"/>
  <c r="K64" i="1"/>
  <c r="B64" i="1"/>
  <c r="K63" i="1"/>
  <c r="B63" i="1"/>
  <c r="K62" i="1"/>
  <c r="B62" i="1"/>
  <c r="K61" i="1"/>
  <c r="B61" i="1"/>
  <c r="K60" i="1"/>
  <c r="B60" i="1"/>
  <c r="K59" i="1"/>
  <c r="B59" i="1"/>
  <c r="K58" i="1"/>
  <c r="B58" i="1"/>
  <c r="K57" i="1"/>
  <c r="B57" i="1"/>
  <c r="K56" i="1"/>
  <c r="B56" i="1"/>
  <c r="K55" i="1"/>
  <c r="B55" i="1"/>
  <c r="K54" i="1"/>
  <c r="B54" i="1"/>
  <c r="K53" i="1"/>
  <c r="B53" i="1"/>
  <c r="K52" i="1"/>
  <c r="B52" i="1"/>
  <c r="K51" i="1"/>
  <c r="B51" i="1"/>
  <c r="K50" i="1"/>
  <c r="B50" i="1"/>
  <c r="K49" i="1"/>
  <c r="B49" i="1"/>
  <c r="K48" i="1"/>
  <c r="B48" i="1"/>
  <c r="K47" i="1"/>
  <c r="B47" i="1"/>
  <c r="K46" i="1"/>
  <c r="B46" i="1"/>
  <c r="K45" i="1"/>
  <c r="B45" i="1"/>
  <c r="K44" i="1"/>
  <c r="B44" i="1"/>
  <c r="K43" i="1"/>
  <c r="B43" i="1"/>
  <c r="K42" i="1"/>
  <c r="B42" i="1"/>
  <c r="K41" i="1"/>
  <c r="B41" i="1"/>
  <c r="K40" i="1"/>
  <c r="B40" i="1"/>
  <c r="K39" i="1"/>
  <c r="B39" i="1"/>
  <c r="K38" i="1"/>
  <c r="B38" i="1"/>
  <c r="K37" i="1"/>
  <c r="B37" i="1"/>
  <c r="K36" i="1"/>
  <c r="B36" i="1"/>
  <c r="K35" i="1"/>
  <c r="B35" i="1"/>
  <c r="K34" i="1"/>
  <c r="B34" i="1"/>
  <c r="K33" i="1"/>
  <c r="B33" i="1"/>
  <c r="K32" i="1"/>
  <c r="B32" i="1"/>
  <c r="K31" i="1"/>
  <c r="B31" i="1"/>
  <c r="K30" i="1"/>
  <c r="B30" i="1"/>
  <c r="K29" i="1"/>
  <c r="B29" i="1"/>
  <c r="K28" i="1"/>
  <c r="B28" i="1"/>
  <c r="K27" i="1"/>
  <c r="B27" i="1"/>
  <c r="K26" i="1"/>
  <c r="B26" i="1"/>
  <c r="K25" i="1"/>
  <c r="B25" i="1"/>
  <c r="K24" i="1"/>
  <c r="B24" i="1"/>
  <c r="K23" i="1"/>
  <c r="B23" i="1"/>
  <c r="K22" i="1"/>
  <c r="B22" i="1"/>
  <c r="K21" i="1"/>
  <c r="B21" i="1"/>
  <c r="K20" i="1"/>
  <c r="B20" i="1"/>
  <c r="K19" i="1"/>
  <c r="B19" i="1"/>
  <c r="K18" i="1"/>
  <c r="B18" i="1"/>
  <c r="K17" i="1"/>
  <c r="B17" i="1"/>
  <c r="K16" i="1"/>
  <c r="B16" i="1"/>
  <c r="K15" i="1"/>
  <c r="B15" i="1"/>
  <c r="K14" i="1"/>
  <c r="B14" i="1"/>
  <c r="K13" i="1"/>
  <c r="B13" i="1"/>
  <c r="K12" i="1"/>
  <c r="B12" i="1"/>
  <c r="K11" i="1"/>
  <c r="B11" i="1"/>
  <c r="K10" i="1"/>
  <c r="L4" i="1" s="1"/>
  <c r="B10" i="1"/>
  <c r="I5" i="1"/>
  <c r="I4" i="1"/>
  <c r="L5" i="1" s="1"/>
  <c r="F4" i="1"/>
</calcChain>
</file>

<file path=xl/sharedStrings.xml><?xml version="1.0" encoding="utf-8"?>
<sst xmlns="http://schemas.openxmlformats.org/spreadsheetml/2006/main" count="114" uniqueCount="93">
  <si>
    <t>Task-Force-Maßnahmenplan</t>
  </si>
  <si>
    <t>Alle Maßnahmen an einem Ort – mit Termin, Status und Ampel</t>
  </si>
  <si>
    <t>Projekt / Thema</t>
  </si>
  <si>
    <t>Beispiel: Stabilisierung Linie 3</t>
  </si>
  <si>
    <t>Stichtag</t>
  </si>
  <si>
    <t>Maßnahmen gesamt</t>
  </si>
  <si>
    <t>überfällig</t>
  </si>
  <si>
    <t>Task-Force-Leitung</t>
  </si>
  <si>
    <t>Kunde</t>
  </si>
  <si>
    <t>erledigt</t>
  </si>
  <si>
    <t>Erledigungsquote</t>
  </si>
  <si>
    <t>Maßnahmen</t>
  </si>
  <si>
    <t>Nr.</t>
  </si>
  <si>
    <t>Problem / Thema</t>
  </si>
  <si>
    <t>Maßnahme</t>
  </si>
  <si>
    <t>Bereich</t>
  </si>
  <si>
    <t>Verantwortlich</t>
  </si>
  <si>
    <t>Start</t>
  </si>
  <si>
    <t>Termin</t>
  </si>
  <si>
    <t>Status</t>
  </si>
  <si>
    <t>Fortschritt</t>
  </si>
  <si>
    <t>Ampel</t>
  </si>
  <si>
    <t>Bemerkung / Nachweis</t>
  </si>
  <si>
    <t>Lieferverzug Gehäuse</t>
  </si>
  <si>
    <t>Zusatzschicht Samstag einplanen</t>
  </si>
  <si>
    <t>Produktion</t>
  </si>
  <si>
    <t>in Arbeit</t>
  </si>
  <si>
    <t>Maßabweichung Bohrung</t>
  </si>
  <si>
    <t>Messsystemanalyse Messmittel 4711</t>
  </si>
  <si>
    <t>Qualität</t>
  </si>
  <si>
    <t>MSA-Bericht</t>
  </si>
  <si>
    <t>Sonderfahrten</t>
  </si>
  <si>
    <t>Puffer im Außenlager aufbauen</t>
  </si>
  <si>
    <t>Logistik</t>
  </si>
  <si>
    <t>offen</t>
  </si>
  <si>
    <t>Ampel: grün = im Plan oder erledigt · gelb = Termin in ≤ 7 Tagen · rot = Termin überschritten. Die Ampel rechnet mit dem heutigen Datum.</t>
  </si>
  <si>
    <t>Legende</t>
  </si>
  <si>
    <t>Eingabe</t>
  </si>
  <si>
    <t>gelbe Felder ausfüllen; graue kursive Texte sind Beispiele und können überschrieben werden</t>
  </si>
  <si>
    <t>Formel</t>
  </si>
  <si>
    <t>wird automatisch berechnet – bitte nicht überschreiben</t>
  </si>
  <si>
    <t>QBM Stuttgart · Stuttgarter Straße 122 · 70469 Stuttgart · +49 711 217 20 218 · mail(a)qbm-stuttgart.de · www.qbm-stuttgart.com</t>
  </si>
  <si>
    <t>Task-Force-Organisation</t>
  </si>
  <si>
    <t>Wer entscheidet, wer leitet, wer arbeitet mit</t>
  </si>
  <si>
    <t>Rolle</t>
  </si>
  <si>
    <t>Name</t>
  </si>
  <si>
    <t>Vertretung</t>
  </si>
  <si>
    <t>Telefon</t>
  </si>
  <si>
    <t>E-Mail</t>
  </si>
  <si>
    <t>Aufgabe</t>
  </si>
  <si>
    <t>Lenkungskreis</t>
  </si>
  <si>
    <t>entscheidet über Ressourcen und Eskalation</t>
  </si>
  <si>
    <t>steuert Maßnahmen, berichtet an Kunde und Lenkungskreis</t>
  </si>
  <si>
    <t>Ursachenanalyse, Prüfung, 8D</t>
  </si>
  <si>
    <t>Prozess stabilisieren, Ausbringung sichern</t>
  </si>
  <si>
    <t>Bestände, Versand, Sonderfahrten</t>
  </si>
  <si>
    <t>Einkauf / Lieferanten</t>
  </si>
  <si>
    <t>Zulieferteile, Lieferantentermine</t>
  </si>
  <si>
    <t>Kunde (Ansprechpartner)</t>
  </si>
  <si>
    <t>Freigaben, Informationsfluss</t>
  </si>
  <si>
    <t>Regeltermine</t>
  </si>
  <si>
    <t>Rhythmus</t>
  </si>
  <si>
    <t>Dauer</t>
  </si>
  <si>
    <t>Teilnehmer</t>
  </si>
  <si>
    <t>Inhalt</t>
  </si>
  <si>
    <t>Protokoll durch</t>
  </si>
  <si>
    <t>Daily Stand-up</t>
  </si>
  <si>
    <t>täglich 8:30</t>
  </si>
  <si>
    <t>15 Min.</t>
  </si>
  <si>
    <t>Kernteam</t>
  </si>
  <si>
    <t>Status, Hindernisse, Tagesziele</t>
  </si>
  <si>
    <t>Maßnahmenrunde</t>
  </si>
  <si>
    <t>wöchentlich</t>
  </si>
  <si>
    <t>60 Min.</t>
  </si>
  <si>
    <t>Task Force</t>
  </si>
  <si>
    <t>Maßnahmenplan, Kennzahlen</t>
  </si>
  <si>
    <t>Kundenbericht</t>
  </si>
  <si>
    <t>30 Min.</t>
  </si>
  <si>
    <t>Leitung, Kunde</t>
  </si>
  <si>
    <t>Fortschritt, Risiken</t>
  </si>
  <si>
    <t>alle 2 Wochen</t>
  </si>
  <si>
    <t>45 Min.</t>
  </si>
  <si>
    <t>Entscheidungen, Eskalationen</t>
  </si>
  <si>
    <t>Kennzahlen je Kalenderwoche</t>
  </si>
  <si>
    <t>Wöchentlich eintragen – das Diagramm aktualisiert sich</t>
  </si>
  <si>
    <t>Zielwert ppm:</t>
  </si>
  <si>
    <t>KW</t>
  </si>
  <si>
    <t>ppm</t>
  </si>
  <si>
    <t>Ziel ppm</t>
  </si>
  <si>
    <t>Reklamationen</t>
  </si>
  <si>
    <t>Rückstand Stück</t>
  </si>
  <si>
    <t>Liefertreue %</t>
  </si>
  <si>
    <t>Beispielwerte KW 45–50 überschreiben; Diagrammbereich bei Bedarf auf weitere Zeilen erweitern.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</si>
</sst>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charset val="1"/>
    </font>
    <font>
      <b/>
      <sz val="16"/>
      <color rgb="FF0B2E5B"/>
      <name val="Arial"/>
      <charset val="1"/>
    </font>
    <font>
      <sz val="10"/>
      <color rgb="FF4A5568"/>
      <name val="Arial"/>
      <charset val="1"/>
    </font>
    <font>
      <b/>
      <sz val="10"/>
      <color rgb="FF0B2E5B"/>
      <name val="Arial"/>
      <charset val="1"/>
    </font>
    <font>
      <sz val="10"/>
      <color rgb="FF1F4FD1"/>
      <name val="Arial"/>
      <charset val="1"/>
    </font>
    <font>
      <b/>
      <sz val="10"/>
      <name val="Arial"/>
      <charset val="1"/>
    </font>
    <font>
      <b/>
      <sz val="11"/>
      <name val="Arial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i/>
      <sz val="10"/>
      <color rgb="FF7A869A"/>
      <name val="Arial"/>
      <charset val="1"/>
    </font>
    <font>
      <i/>
      <sz val="9"/>
      <color rgb="FF946600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color rgb="FF4A5568"/>
      <name val="Arial"/>
      <charset val="1"/>
    </font>
    <font>
      <b/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E8EEF7"/>
        <bgColor rgb="FFD8F0DA"/>
      </patternFill>
    </fill>
    <fill>
      <patternFill patternType="solid">
        <fgColor rgb="FFFFF8E6"/>
        <bgColor rgb="FFFFFFFF"/>
      </patternFill>
    </fill>
    <fill>
      <patternFill patternType="solid">
        <fgColor rgb="FF0B2E5B"/>
        <bgColor rgb="FF333333"/>
      </patternFill>
    </fill>
  </fills>
  <borders count="2">
    <border>
      <left/>
      <right/>
      <top/>
      <bottom/>
      <diagonal/>
    </border>
    <border>
      <left style="thin">
        <color rgb="FFC9D2E0"/>
      </left>
      <right style="thin">
        <color rgb="FFC9D2E0"/>
      </right>
      <top style="thin">
        <color rgb="FFC9D2E0"/>
      </top>
      <bottom style="thin">
        <color rgb="FFC9D2E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4" borderId="0" xfId="0" applyFont="1" applyFill="1" applyAlignment="1">
      <alignment vertical="center" indent="1"/>
    </xf>
    <xf numFmtId="0" fontId="3" fillId="2" borderId="1" xfId="0" applyFont="1" applyFill="1" applyBorder="1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3" borderId="1" xfId="0" applyFont="1" applyFill="1" applyBorder="1"/>
    <xf numFmtId="164" fontId="5" fillId="0" borderId="1" xfId="0" applyNumberFormat="1" applyFont="1" applyBorder="1"/>
    <xf numFmtId="1" fontId="6" fillId="0" borderId="1" xfId="0" applyNumberFormat="1" applyFont="1" applyBorder="1"/>
    <xf numFmtId="9" fontId="6" fillId="0" borderId="1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64" fontId="9" fillId="3" borderId="1" xfId="0" applyNumberFormat="1" applyFont="1" applyFill="1" applyBorder="1" applyAlignment="1">
      <alignment vertical="top" wrapText="1"/>
    </xf>
    <xf numFmtId="9" fontId="9" fillId="3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vertical="top" wrapText="1"/>
    </xf>
    <xf numFmtId="9" fontId="4" fillId="3" borderId="1" xfId="0" applyNumberFormat="1" applyFont="1" applyFill="1" applyBorder="1" applyAlignment="1">
      <alignment vertical="top" wrapText="1"/>
    </xf>
    <xf numFmtId="0" fontId="10" fillId="0" borderId="0" xfId="0" applyFont="1"/>
    <xf numFmtId="0" fontId="3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  <xf numFmtId="0" fontId="14" fillId="0" borderId="1" xfId="0" applyFont="1" applyBorder="1" applyAlignment="1">
      <alignment vertical="top" wrapText="1"/>
    </xf>
  </cellXfs>
  <cellStyles count="1">
    <cellStyle name="Standard" xfId="0" builtinId="0"/>
  </cellStyles>
  <dxfs count="7">
    <dxf>
      <font>
        <b/>
        <color rgb="FFC0392B"/>
      </font>
    </dxf>
    <dxf>
      <font>
        <b/>
        <color rgb="FFFFFFFF"/>
      </font>
      <fill>
        <patternFill>
          <bgColor rgb="FF2E7D32"/>
        </patternFill>
      </fill>
    </dxf>
    <dxf>
      <font>
        <b/>
        <color rgb="FFFFFFFF"/>
      </font>
      <fill>
        <patternFill>
          <bgColor rgb="FFF2B01E"/>
        </patternFill>
      </fill>
    </dxf>
    <dxf>
      <font>
        <b/>
        <color rgb="FFFFFFFF"/>
      </font>
      <fill>
        <patternFill>
          <bgColor rgb="FFC0392B"/>
        </patternFill>
      </fill>
    </dxf>
    <dxf>
      <fill>
        <patternFill>
          <bgColor rgb="FFFADBD8"/>
        </patternFill>
      </fill>
    </dxf>
    <dxf>
      <fill>
        <patternFill>
          <bgColor rgb="FFFFF1C9"/>
        </patternFill>
      </fill>
    </dxf>
    <dxf>
      <fill>
        <patternFill>
          <bgColor rgb="FFD8F0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46600"/>
      <rgbColor rgb="FF800080"/>
      <rgbColor rgb="FF008080"/>
      <rgbColor rgb="FFD9D9D9"/>
      <rgbColor rgb="FF878787"/>
      <rgbColor rgb="FF9999FF"/>
      <rgbColor rgb="FF993366"/>
      <rgbColor rgb="FFFFF8E6"/>
      <rgbColor rgb="FFE8EEF7"/>
      <rgbColor rgb="FF660066"/>
      <rgbColor rgb="FFFF8080"/>
      <rgbColor rgb="FF1F4FD1"/>
      <rgbColor rgb="FFC9D2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A"/>
      <rgbColor rgb="FFFFF1C9"/>
      <rgbColor rgb="FF99CCFF"/>
      <rgbColor rgb="FFFF99CC"/>
      <rgbColor rgb="FFCC99FF"/>
      <rgbColor rgb="FFFADBD8"/>
      <rgbColor rgb="FF3366FF"/>
      <rgbColor rgb="FF33CCCC"/>
      <rgbColor rgb="FF99CC00"/>
      <rgbColor rgb="FFF2B01E"/>
      <rgbColor rgb="FFE3A520"/>
      <rgbColor rgb="FFFF6600"/>
      <rgbColor rgb="FF4A5568"/>
      <rgbColor rgb="FF7A869A"/>
      <rgbColor rgb="FF0B2E5B"/>
      <rgbColor rgb="FF2E7D32"/>
      <rgbColor rgb="FF003300"/>
      <rgbColor rgb="FF333300"/>
      <rgbColor rgb="FFC0392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ppm je KW mit Ziel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Kennzahlen!$C$4</c:f>
              <c:strCache>
                <c:ptCount val="1"/>
                <c:pt idx="0">
                  <c:v>ppm</c:v>
                </c:pt>
              </c:strCache>
            </c:strRef>
          </c:tx>
          <c:spPr>
            <a:ln w="28080">
              <a:solidFill>
                <a:srgbClr val="0B2E5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Kennzahlen!$B$5:$B$10</c:f>
              <c:numCache>
                <c:formatCode>General</c:formatCode>
                <c:ptCount val="6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  <c:pt idx="4">
                  <c:v>49</c:v>
                </c:pt>
                <c:pt idx="5">
                  <c:v>50</c:v>
                </c:pt>
              </c:numCache>
            </c:numRef>
          </c:cat>
          <c:val>
            <c:numRef>
              <c:f>Kennzahlen!$C$5:$C$10</c:f>
              <c:numCache>
                <c:formatCode>General</c:formatCode>
                <c:ptCount val="6"/>
                <c:pt idx="0">
                  <c:v>1250</c:v>
                </c:pt>
                <c:pt idx="1">
                  <c:v>1100</c:v>
                </c:pt>
                <c:pt idx="2">
                  <c:v>960</c:v>
                </c:pt>
                <c:pt idx="3">
                  <c:v>780</c:v>
                </c:pt>
                <c:pt idx="4">
                  <c:v>610</c:v>
                </c:pt>
                <c:pt idx="5">
                  <c:v>480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BBC-492C-9163-E73D5C47A1D8}"/>
            </c:ext>
          </c:extLst>
        </c:ser>
        <c:ser>
          <c:idx val="1"/>
          <c:order val="1"/>
          <c:tx>
            <c:strRef>
              <c:f>Kennzahlen!$D$4</c:f>
              <c:strCache>
                <c:ptCount val="1"/>
                <c:pt idx="0">
                  <c:v>Ziel ppm</c:v>
                </c:pt>
              </c:strCache>
            </c:strRef>
          </c:tx>
          <c:spPr>
            <a:ln w="28440">
              <a:solidFill>
                <a:srgbClr val="E3A520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Kennzahlen!$B$5:$B$10</c:f>
              <c:numCache>
                <c:formatCode>General</c:formatCode>
                <c:ptCount val="6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  <c:pt idx="4">
                  <c:v>49</c:v>
                </c:pt>
                <c:pt idx="5">
                  <c:v>50</c:v>
                </c:pt>
              </c:numCache>
            </c:numRef>
          </c:cat>
          <c:val>
            <c:numRef>
              <c:f>Kennzahlen!$D$5:$D$10</c:f>
              <c:numCache>
                <c:formatCode>General</c:formatCode>
                <c:ptCount val="6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BBC-492C-9163-E73D5C47A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0572854"/>
        <c:axId val="25572150"/>
      </c:lineChart>
      <c:catAx>
        <c:axId val="2057285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KW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5572150"/>
        <c:crosses val="autoZero"/>
        <c:auto val="1"/>
        <c:lblAlgn val="ctr"/>
        <c:lblOffset val="100"/>
        <c:noMultiLvlLbl val="0"/>
      </c:catAx>
      <c:valAx>
        <c:axId val="2557215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057285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18</xdr:col>
      <xdr:colOff>364680</xdr:colOff>
      <xdr:row>20</xdr:row>
      <xdr:rowOff>1080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7"/>
  <sheetViews>
    <sheetView showGridLines="0"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M17" sqref="M17"/>
    </sheetView>
  </sheetViews>
  <sheetFormatPr baseColWidth="10" defaultColWidth="8.7109375" defaultRowHeight="15" x14ac:dyDescent="0.25"/>
  <cols>
    <col min="1" max="1" width="2" customWidth="1"/>
    <col min="2" max="2" width="6" customWidth="1"/>
    <col min="3" max="3" width="30" customWidth="1"/>
    <col min="4" max="4" width="34" customWidth="1"/>
    <col min="5" max="6" width="16" customWidth="1"/>
    <col min="7" max="9" width="12" customWidth="1"/>
    <col min="10" max="10" width="11" customWidth="1"/>
    <col min="11" max="11" width="9" customWidth="1"/>
    <col min="12" max="12" width="24" customWidth="1"/>
  </cols>
  <sheetData>
    <row r="1" spans="2:12" ht="25.5" customHeight="1" x14ac:dyDescent="0.3">
      <c r="B1" s="3" t="s">
        <v>0</v>
      </c>
    </row>
    <row r="2" spans="2:12" x14ac:dyDescent="0.25">
      <c r="B2" s="4" t="s">
        <v>1</v>
      </c>
    </row>
    <row r="4" spans="2:12" x14ac:dyDescent="0.25">
      <c r="C4" s="5" t="s">
        <v>2</v>
      </c>
      <c r="D4" s="6" t="s">
        <v>3</v>
      </c>
      <c r="E4" s="5" t="s">
        <v>4</v>
      </c>
      <c r="F4" s="7">
        <f ca="1">TODAY()</f>
        <v>46315</v>
      </c>
      <c r="G4" s="2" t="s">
        <v>5</v>
      </c>
      <c r="H4" s="2"/>
      <c r="I4" s="8">
        <f>COUNTA(C10:C69)</f>
        <v>3</v>
      </c>
      <c r="J4" s="2" t="s">
        <v>6</v>
      </c>
      <c r="K4" s="2"/>
      <c r="L4" s="8">
        <f ca="1">COUNTIF(K10:K69,"rot")</f>
        <v>0</v>
      </c>
    </row>
    <row r="5" spans="2:12" x14ac:dyDescent="0.25">
      <c r="C5" s="5" t="s">
        <v>7</v>
      </c>
      <c r="D5" s="6"/>
      <c r="E5" s="5" t="s">
        <v>8</v>
      </c>
      <c r="F5" s="6"/>
      <c r="G5" s="2" t="s">
        <v>9</v>
      </c>
      <c r="H5" s="2"/>
      <c r="I5" s="8">
        <f>COUNTIF(I10:I69,"erledigt")</f>
        <v>1</v>
      </c>
      <c r="J5" s="2" t="s">
        <v>10</v>
      </c>
      <c r="K5" s="2"/>
      <c r="L5" s="9">
        <f>IF(I4=0,0,I5/I4)</f>
        <v>0.33333333333333331</v>
      </c>
    </row>
    <row r="8" spans="2:12" ht="19.5" customHeight="1" x14ac:dyDescent="0.25">
      <c r="B8" s="1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x14ac:dyDescent="0.25">
      <c r="B9" s="10" t="s">
        <v>12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17</v>
      </c>
      <c r="H9" s="10" t="s">
        <v>18</v>
      </c>
      <c r="I9" s="10" t="s">
        <v>19</v>
      </c>
      <c r="J9" s="10" t="s">
        <v>20</v>
      </c>
      <c r="K9" s="10" t="s">
        <v>21</v>
      </c>
      <c r="L9" s="10" t="s">
        <v>22</v>
      </c>
    </row>
    <row r="10" spans="2:12" x14ac:dyDescent="0.25">
      <c r="B10" s="11">
        <f t="shared" ref="B10:B41" si="0">IF(C10="","",ROW()-9)</f>
        <v>1</v>
      </c>
      <c r="C10" s="12" t="s">
        <v>23</v>
      </c>
      <c r="D10" s="12" t="s">
        <v>24</v>
      </c>
      <c r="E10" s="12" t="s">
        <v>25</v>
      </c>
      <c r="F10" s="13"/>
      <c r="G10" s="14">
        <v>46328</v>
      </c>
      <c r="H10" s="14">
        <v>46340</v>
      </c>
      <c r="I10" s="12" t="s">
        <v>26</v>
      </c>
      <c r="J10" s="15">
        <v>0.5</v>
      </c>
      <c r="K10" s="16" t="str">
        <f t="shared" ref="K10:K41" ca="1" si="1">IF(C10="","",IF(I10="erledigt","grün",IF(H10="","",IF(TODAY()&gt;H10,"rot",IF(H10-TODAY()&lt;=7,"gelb","grün")))))</f>
        <v>grün</v>
      </c>
      <c r="L10" s="13"/>
    </row>
    <row r="11" spans="2:12" x14ac:dyDescent="0.25">
      <c r="B11" s="11">
        <f t="shared" si="0"/>
        <v>2</v>
      </c>
      <c r="C11" s="12" t="s">
        <v>27</v>
      </c>
      <c r="D11" s="12" t="s">
        <v>28</v>
      </c>
      <c r="E11" s="12" t="s">
        <v>29</v>
      </c>
      <c r="F11" s="13"/>
      <c r="G11" s="14">
        <v>46328</v>
      </c>
      <c r="H11" s="14">
        <v>46333</v>
      </c>
      <c r="I11" s="12" t="s">
        <v>9</v>
      </c>
      <c r="J11" s="15">
        <v>1</v>
      </c>
      <c r="K11" s="16" t="str">
        <f t="shared" ca="1" si="1"/>
        <v>grün</v>
      </c>
      <c r="L11" s="12" t="s">
        <v>30</v>
      </c>
    </row>
    <row r="12" spans="2:12" x14ac:dyDescent="0.25">
      <c r="B12" s="11">
        <f t="shared" si="0"/>
        <v>3</v>
      </c>
      <c r="C12" s="12" t="s">
        <v>31</v>
      </c>
      <c r="D12" s="12" t="s">
        <v>32</v>
      </c>
      <c r="E12" s="12" t="s">
        <v>33</v>
      </c>
      <c r="F12" s="13"/>
      <c r="G12" s="14">
        <v>46331</v>
      </c>
      <c r="H12" s="14">
        <v>46348</v>
      </c>
      <c r="I12" s="12" t="s">
        <v>34</v>
      </c>
      <c r="J12" s="15">
        <v>0</v>
      </c>
      <c r="K12" s="16" t="str">
        <f t="shared" ca="1" si="1"/>
        <v>grün</v>
      </c>
      <c r="L12" s="13"/>
    </row>
    <row r="13" spans="2:12" x14ac:dyDescent="0.25">
      <c r="B13" s="11" t="str">
        <f t="shared" si="0"/>
        <v/>
      </c>
      <c r="C13" s="13"/>
      <c r="D13" s="13"/>
      <c r="E13" s="13"/>
      <c r="F13" s="13"/>
      <c r="G13" s="17"/>
      <c r="H13" s="17"/>
      <c r="I13" s="13"/>
      <c r="J13" s="18"/>
      <c r="K13" s="16" t="str">
        <f t="shared" ca="1" si="1"/>
        <v/>
      </c>
      <c r="L13" s="13"/>
    </row>
    <row r="14" spans="2:12" x14ac:dyDescent="0.25">
      <c r="B14" s="11" t="str">
        <f t="shared" si="0"/>
        <v/>
      </c>
      <c r="C14" s="13"/>
      <c r="D14" s="13"/>
      <c r="E14" s="13"/>
      <c r="F14" s="13"/>
      <c r="G14" s="17"/>
      <c r="H14" s="17"/>
      <c r="I14" s="13"/>
      <c r="J14" s="18"/>
      <c r="K14" s="16" t="str">
        <f t="shared" ca="1" si="1"/>
        <v/>
      </c>
      <c r="L14" s="13"/>
    </row>
    <row r="15" spans="2:12" x14ac:dyDescent="0.25">
      <c r="B15" s="11" t="str">
        <f t="shared" si="0"/>
        <v/>
      </c>
      <c r="C15" s="13"/>
      <c r="D15" s="13"/>
      <c r="E15" s="13"/>
      <c r="F15" s="13"/>
      <c r="G15" s="17"/>
      <c r="H15" s="17"/>
      <c r="I15" s="13"/>
      <c r="J15" s="18"/>
      <c r="K15" s="16" t="str">
        <f t="shared" ca="1" si="1"/>
        <v/>
      </c>
      <c r="L15" s="13"/>
    </row>
    <row r="16" spans="2:12" x14ac:dyDescent="0.25">
      <c r="B16" s="11" t="str">
        <f t="shared" si="0"/>
        <v/>
      </c>
      <c r="C16" s="13"/>
      <c r="D16" s="13"/>
      <c r="E16" s="13"/>
      <c r="F16" s="13"/>
      <c r="G16" s="17"/>
      <c r="H16" s="17"/>
      <c r="I16" s="13"/>
      <c r="J16" s="18"/>
      <c r="K16" s="16" t="str">
        <f t="shared" ca="1" si="1"/>
        <v/>
      </c>
      <c r="L16" s="13"/>
    </row>
    <row r="17" spans="2:12" x14ac:dyDescent="0.25">
      <c r="B17" s="11" t="str">
        <f t="shared" si="0"/>
        <v/>
      </c>
      <c r="C17" s="13"/>
      <c r="D17" s="13"/>
      <c r="E17" s="13"/>
      <c r="F17" s="13"/>
      <c r="G17" s="17"/>
      <c r="H17" s="17"/>
      <c r="I17" s="13"/>
      <c r="J17" s="18"/>
      <c r="K17" s="16" t="str">
        <f t="shared" ca="1" si="1"/>
        <v/>
      </c>
      <c r="L17" s="13"/>
    </row>
    <row r="18" spans="2:12" x14ac:dyDescent="0.25">
      <c r="B18" s="11" t="str">
        <f t="shared" si="0"/>
        <v/>
      </c>
      <c r="C18" s="13"/>
      <c r="D18" s="13"/>
      <c r="E18" s="13"/>
      <c r="F18" s="13"/>
      <c r="G18" s="17"/>
      <c r="H18" s="17"/>
      <c r="I18" s="13"/>
      <c r="J18" s="18"/>
      <c r="K18" s="16" t="str">
        <f t="shared" ca="1" si="1"/>
        <v/>
      </c>
      <c r="L18" s="13"/>
    </row>
    <row r="19" spans="2:12" x14ac:dyDescent="0.25">
      <c r="B19" s="11" t="str">
        <f t="shared" si="0"/>
        <v/>
      </c>
      <c r="C19" s="13"/>
      <c r="D19" s="13"/>
      <c r="E19" s="13"/>
      <c r="F19" s="13"/>
      <c r="G19" s="17"/>
      <c r="H19" s="17"/>
      <c r="I19" s="13"/>
      <c r="J19" s="18"/>
      <c r="K19" s="16" t="str">
        <f t="shared" ca="1" si="1"/>
        <v/>
      </c>
      <c r="L19" s="13"/>
    </row>
    <row r="20" spans="2:12" x14ac:dyDescent="0.25">
      <c r="B20" s="11" t="str">
        <f t="shared" si="0"/>
        <v/>
      </c>
      <c r="C20" s="13"/>
      <c r="D20" s="13"/>
      <c r="E20" s="13"/>
      <c r="F20" s="13"/>
      <c r="G20" s="17"/>
      <c r="H20" s="17"/>
      <c r="I20" s="13"/>
      <c r="J20" s="18"/>
      <c r="K20" s="16" t="str">
        <f t="shared" ca="1" si="1"/>
        <v/>
      </c>
      <c r="L20" s="13"/>
    </row>
    <row r="21" spans="2:12" x14ac:dyDescent="0.25">
      <c r="B21" s="11" t="str">
        <f t="shared" si="0"/>
        <v/>
      </c>
      <c r="C21" s="13"/>
      <c r="D21" s="13"/>
      <c r="E21" s="13"/>
      <c r="F21" s="13"/>
      <c r="G21" s="17"/>
      <c r="H21" s="17"/>
      <c r="I21" s="13"/>
      <c r="J21" s="18"/>
      <c r="K21" s="16" t="str">
        <f t="shared" ca="1" si="1"/>
        <v/>
      </c>
      <c r="L21" s="13"/>
    </row>
    <row r="22" spans="2:12" x14ac:dyDescent="0.25">
      <c r="B22" s="11" t="str">
        <f t="shared" si="0"/>
        <v/>
      </c>
      <c r="C22" s="13"/>
      <c r="D22" s="13"/>
      <c r="E22" s="13"/>
      <c r="F22" s="13"/>
      <c r="G22" s="17"/>
      <c r="H22" s="17"/>
      <c r="I22" s="13"/>
      <c r="J22" s="18"/>
      <c r="K22" s="16" t="str">
        <f t="shared" ca="1" si="1"/>
        <v/>
      </c>
      <c r="L22" s="13"/>
    </row>
    <row r="23" spans="2:12" x14ac:dyDescent="0.25">
      <c r="B23" s="11" t="str">
        <f t="shared" si="0"/>
        <v/>
      </c>
      <c r="C23" s="13"/>
      <c r="D23" s="13"/>
      <c r="E23" s="13"/>
      <c r="F23" s="13"/>
      <c r="G23" s="17"/>
      <c r="H23" s="17"/>
      <c r="I23" s="13"/>
      <c r="J23" s="18"/>
      <c r="K23" s="16" t="str">
        <f t="shared" ca="1" si="1"/>
        <v/>
      </c>
      <c r="L23" s="13"/>
    </row>
    <row r="24" spans="2:12" x14ac:dyDescent="0.25">
      <c r="B24" s="11" t="str">
        <f t="shared" si="0"/>
        <v/>
      </c>
      <c r="C24" s="13"/>
      <c r="D24" s="13"/>
      <c r="E24" s="13"/>
      <c r="F24" s="13"/>
      <c r="G24" s="17"/>
      <c r="H24" s="17"/>
      <c r="I24" s="13"/>
      <c r="J24" s="18"/>
      <c r="K24" s="16" t="str">
        <f t="shared" ca="1" si="1"/>
        <v/>
      </c>
      <c r="L24" s="13"/>
    </row>
    <row r="25" spans="2:12" x14ac:dyDescent="0.25">
      <c r="B25" s="11" t="str">
        <f t="shared" si="0"/>
        <v/>
      </c>
      <c r="C25" s="13"/>
      <c r="D25" s="13"/>
      <c r="E25" s="13"/>
      <c r="F25" s="13"/>
      <c r="G25" s="17"/>
      <c r="H25" s="17"/>
      <c r="I25" s="13"/>
      <c r="J25" s="18"/>
      <c r="K25" s="16" t="str">
        <f t="shared" ca="1" si="1"/>
        <v/>
      </c>
      <c r="L25" s="13"/>
    </row>
    <row r="26" spans="2:12" x14ac:dyDescent="0.25">
      <c r="B26" s="11" t="str">
        <f t="shared" si="0"/>
        <v/>
      </c>
      <c r="C26" s="13"/>
      <c r="D26" s="13"/>
      <c r="E26" s="13"/>
      <c r="F26" s="13"/>
      <c r="G26" s="17"/>
      <c r="H26" s="17"/>
      <c r="I26" s="13"/>
      <c r="J26" s="18"/>
      <c r="K26" s="16" t="str">
        <f t="shared" ca="1" si="1"/>
        <v/>
      </c>
      <c r="L26" s="13"/>
    </row>
    <row r="27" spans="2:12" x14ac:dyDescent="0.25">
      <c r="B27" s="11" t="str">
        <f t="shared" si="0"/>
        <v/>
      </c>
      <c r="C27" s="13"/>
      <c r="D27" s="13"/>
      <c r="E27" s="13"/>
      <c r="F27" s="13"/>
      <c r="G27" s="17"/>
      <c r="H27" s="17"/>
      <c r="I27" s="13"/>
      <c r="J27" s="18"/>
      <c r="K27" s="16" t="str">
        <f t="shared" ca="1" si="1"/>
        <v/>
      </c>
      <c r="L27" s="13"/>
    </row>
    <row r="28" spans="2:12" x14ac:dyDescent="0.25">
      <c r="B28" s="11" t="str">
        <f t="shared" si="0"/>
        <v/>
      </c>
      <c r="C28" s="13"/>
      <c r="D28" s="13"/>
      <c r="E28" s="13"/>
      <c r="F28" s="13"/>
      <c r="G28" s="17"/>
      <c r="H28" s="17"/>
      <c r="I28" s="13"/>
      <c r="J28" s="18"/>
      <c r="K28" s="16" t="str">
        <f t="shared" ca="1" si="1"/>
        <v/>
      </c>
      <c r="L28" s="13"/>
    </row>
    <row r="29" spans="2:12" x14ac:dyDescent="0.25">
      <c r="B29" s="11" t="str">
        <f t="shared" si="0"/>
        <v/>
      </c>
      <c r="C29" s="13"/>
      <c r="D29" s="13"/>
      <c r="E29" s="13"/>
      <c r="F29" s="13"/>
      <c r="G29" s="17"/>
      <c r="H29" s="17"/>
      <c r="I29" s="13"/>
      <c r="J29" s="18"/>
      <c r="K29" s="16" t="str">
        <f t="shared" ca="1" si="1"/>
        <v/>
      </c>
      <c r="L29" s="13"/>
    </row>
    <row r="30" spans="2:12" x14ac:dyDescent="0.25">
      <c r="B30" s="11" t="str">
        <f t="shared" si="0"/>
        <v/>
      </c>
      <c r="C30" s="13"/>
      <c r="D30" s="13"/>
      <c r="E30" s="13"/>
      <c r="F30" s="13"/>
      <c r="G30" s="17"/>
      <c r="H30" s="17"/>
      <c r="I30" s="13"/>
      <c r="J30" s="18"/>
      <c r="K30" s="16" t="str">
        <f t="shared" ca="1" si="1"/>
        <v/>
      </c>
      <c r="L30" s="13"/>
    </row>
    <row r="31" spans="2:12" x14ac:dyDescent="0.25">
      <c r="B31" s="11" t="str">
        <f t="shared" si="0"/>
        <v/>
      </c>
      <c r="C31" s="13"/>
      <c r="D31" s="13"/>
      <c r="E31" s="13"/>
      <c r="F31" s="13"/>
      <c r="G31" s="17"/>
      <c r="H31" s="17"/>
      <c r="I31" s="13"/>
      <c r="J31" s="18"/>
      <c r="K31" s="16" t="str">
        <f t="shared" ca="1" si="1"/>
        <v/>
      </c>
      <c r="L31" s="13"/>
    </row>
    <row r="32" spans="2:12" x14ac:dyDescent="0.25">
      <c r="B32" s="11" t="str">
        <f t="shared" si="0"/>
        <v/>
      </c>
      <c r="C32" s="13"/>
      <c r="D32" s="13"/>
      <c r="E32" s="13"/>
      <c r="F32" s="13"/>
      <c r="G32" s="17"/>
      <c r="H32" s="17"/>
      <c r="I32" s="13"/>
      <c r="J32" s="18"/>
      <c r="K32" s="16" t="str">
        <f t="shared" ca="1" si="1"/>
        <v/>
      </c>
      <c r="L32" s="13"/>
    </row>
    <row r="33" spans="2:12" x14ac:dyDescent="0.25">
      <c r="B33" s="11" t="str">
        <f t="shared" si="0"/>
        <v/>
      </c>
      <c r="C33" s="13"/>
      <c r="D33" s="13"/>
      <c r="E33" s="13"/>
      <c r="F33" s="13"/>
      <c r="G33" s="17"/>
      <c r="H33" s="17"/>
      <c r="I33" s="13"/>
      <c r="J33" s="18"/>
      <c r="K33" s="16" t="str">
        <f t="shared" ca="1" si="1"/>
        <v/>
      </c>
      <c r="L33" s="13"/>
    </row>
    <row r="34" spans="2:12" x14ac:dyDescent="0.25">
      <c r="B34" s="11" t="str">
        <f t="shared" si="0"/>
        <v/>
      </c>
      <c r="C34" s="13"/>
      <c r="D34" s="13"/>
      <c r="E34" s="13"/>
      <c r="F34" s="13"/>
      <c r="G34" s="17"/>
      <c r="H34" s="17"/>
      <c r="I34" s="13"/>
      <c r="J34" s="18"/>
      <c r="K34" s="16" t="str">
        <f t="shared" ca="1" si="1"/>
        <v/>
      </c>
      <c r="L34" s="13"/>
    </row>
    <row r="35" spans="2:12" x14ac:dyDescent="0.25">
      <c r="B35" s="11" t="str">
        <f t="shared" si="0"/>
        <v/>
      </c>
      <c r="C35" s="13"/>
      <c r="D35" s="13"/>
      <c r="E35" s="13"/>
      <c r="F35" s="13"/>
      <c r="G35" s="17"/>
      <c r="H35" s="17"/>
      <c r="I35" s="13"/>
      <c r="J35" s="18"/>
      <c r="K35" s="16" t="str">
        <f t="shared" ca="1" si="1"/>
        <v/>
      </c>
      <c r="L35" s="13"/>
    </row>
    <row r="36" spans="2:12" x14ac:dyDescent="0.25">
      <c r="B36" s="11" t="str">
        <f t="shared" si="0"/>
        <v/>
      </c>
      <c r="C36" s="13"/>
      <c r="D36" s="13"/>
      <c r="E36" s="13"/>
      <c r="F36" s="13"/>
      <c r="G36" s="17"/>
      <c r="H36" s="17"/>
      <c r="I36" s="13"/>
      <c r="J36" s="18"/>
      <c r="K36" s="16" t="str">
        <f t="shared" ca="1" si="1"/>
        <v/>
      </c>
      <c r="L36" s="13"/>
    </row>
    <row r="37" spans="2:12" x14ac:dyDescent="0.25">
      <c r="B37" s="11" t="str">
        <f t="shared" si="0"/>
        <v/>
      </c>
      <c r="C37" s="13"/>
      <c r="D37" s="13"/>
      <c r="E37" s="13"/>
      <c r="F37" s="13"/>
      <c r="G37" s="17"/>
      <c r="H37" s="17"/>
      <c r="I37" s="13"/>
      <c r="J37" s="18"/>
      <c r="K37" s="16" t="str">
        <f t="shared" ca="1" si="1"/>
        <v/>
      </c>
      <c r="L37" s="13"/>
    </row>
    <row r="38" spans="2:12" x14ac:dyDescent="0.25">
      <c r="B38" s="11" t="str">
        <f t="shared" si="0"/>
        <v/>
      </c>
      <c r="C38" s="13"/>
      <c r="D38" s="13"/>
      <c r="E38" s="13"/>
      <c r="F38" s="13"/>
      <c r="G38" s="17"/>
      <c r="H38" s="17"/>
      <c r="I38" s="13"/>
      <c r="J38" s="18"/>
      <c r="K38" s="16" t="str">
        <f t="shared" ca="1" si="1"/>
        <v/>
      </c>
      <c r="L38" s="13"/>
    </row>
    <row r="39" spans="2:12" x14ac:dyDescent="0.25">
      <c r="B39" s="11" t="str">
        <f t="shared" si="0"/>
        <v/>
      </c>
      <c r="C39" s="13"/>
      <c r="D39" s="13"/>
      <c r="E39" s="13"/>
      <c r="F39" s="13"/>
      <c r="G39" s="17"/>
      <c r="H39" s="17"/>
      <c r="I39" s="13"/>
      <c r="J39" s="18"/>
      <c r="K39" s="16" t="str">
        <f t="shared" ca="1" si="1"/>
        <v/>
      </c>
      <c r="L39" s="13"/>
    </row>
    <row r="40" spans="2:12" x14ac:dyDescent="0.25">
      <c r="B40" s="11" t="str">
        <f t="shared" si="0"/>
        <v/>
      </c>
      <c r="C40" s="13"/>
      <c r="D40" s="13"/>
      <c r="E40" s="13"/>
      <c r="F40" s="13"/>
      <c r="G40" s="17"/>
      <c r="H40" s="17"/>
      <c r="I40" s="13"/>
      <c r="J40" s="18"/>
      <c r="K40" s="16" t="str">
        <f t="shared" ca="1" si="1"/>
        <v/>
      </c>
      <c r="L40" s="13"/>
    </row>
    <row r="41" spans="2:12" x14ac:dyDescent="0.25">
      <c r="B41" s="11" t="str">
        <f t="shared" si="0"/>
        <v/>
      </c>
      <c r="C41" s="13"/>
      <c r="D41" s="13"/>
      <c r="E41" s="13"/>
      <c r="F41" s="13"/>
      <c r="G41" s="17"/>
      <c r="H41" s="17"/>
      <c r="I41" s="13"/>
      <c r="J41" s="18"/>
      <c r="K41" s="16" t="str">
        <f t="shared" ca="1" si="1"/>
        <v/>
      </c>
      <c r="L41" s="13"/>
    </row>
    <row r="42" spans="2:12" x14ac:dyDescent="0.25">
      <c r="B42" s="11" t="str">
        <f t="shared" ref="B42:B73" si="2">IF(C42="","",ROW()-9)</f>
        <v/>
      </c>
      <c r="C42" s="13"/>
      <c r="D42" s="13"/>
      <c r="E42" s="13"/>
      <c r="F42" s="13"/>
      <c r="G42" s="17"/>
      <c r="H42" s="17"/>
      <c r="I42" s="13"/>
      <c r="J42" s="18"/>
      <c r="K42" s="16" t="str">
        <f t="shared" ref="K42:K69" ca="1" si="3">IF(C42="","",IF(I42="erledigt","grün",IF(H42="","",IF(TODAY()&gt;H42,"rot",IF(H42-TODAY()&lt;=7,"gelb","grün")))))</f>
        <v/>
      </c>
      <c r="L42" s="13"/>
    </row>
    <row r="43" spans="2:12" x14ac:dyDescent="0.25">
      <c r="B43" s="11" t="str">
        <f t="shared" si="2"/>
        <v/>
      </c>
      <c r="C43" s="13"/>
      <c r="D43" s="13"/>
      <c r="E43" s="13"/>
      <c r="F43" s="13"/>
      <c r="G43" s="17"/>
      <c r="H43" s="17"/>
      <c r="I43" s="13"/>
      <c r="J43" s="18"/>
      <c r="K43" s="16" t="str">
        <f t="shared" ca="1" si="3"/>
        <v/>
      </c>
      <c r="L43" s="13"/>
    </row>
    <row r="44" spans="2:12" x14ac:dyDescent="0.25">
      <c r="B44" s="11" t="str">
        <f t="shared" si="2"/>
        <v/>
      </c>
      <c r="C44" s="13"/>
      <c r="D44" s="13"/>
      <c r="E44" s="13"/>
      <c r="F44" s="13"/>
      <c r="G44" s="17"/>
      <c r="H44" s="17"/>
      <c r="I44" s="13"/>
      <c r="J44" s="18"/>
      <c r="K44" s="16" t="str">
        <f t="shared" ca="1" si="3"/>
        <v/>
      </c>
      <c r="L44" s="13"/>
    </row>
    <row r="45" spans="2:12" x14ac:dyDescent="0.25">
      <c r="B45" s="11" t="str">
        <f t="shared" si="2"/>
        <v/>
      </c>
      <c r="C45" s="13"/>
      <c r="D45" s="13"/>
      <c r="E45" s="13"/>
      <c r="F45" s="13"/>
      <c r="G45" s="17"/>
      <c r="H45" s="17"/>
      <c r="I45" s="13"/>
      <c r="J45" s="18"/>
      <c r="K45" s="16" t="str">
        <f t="shared" ca="1" si="3"/>
        <v/>
      </c>
      <c r="L45" s="13"/>
    </row>
    <row r="46" spans="2:12" x14ac:dyDescent="0.25">
      <c r="B46" s="11" t="str">
        <f t="shared" si="2"/>
        <v/>
      </c>
      <c r="C46" s="13"/>
      <c r="D46" s="13"/>
      <c r="E46" s="13"/>
      <c r="F46" s="13"/>
      <c r="G46" s="17"/>
      <c r="H46" s="17"/>
      <c r="I46" s="13"/>
      <c r="J46" s="18"/>
      <c r="K46" s="16" t="str">
        <f t="shared" ca="1" si="3"/>
        <v/>
      </c>
      <c r="L46" s="13"/>
    </row>
    <row r="47" spans="2:12" x14ac:dyDescent="0.25">
      <c r="B47" s="11" t="str">
        <f t="shared" si="2"/>
        <v/>
      </c>
      <c r="C47" s="13"/>
      <c r="D47" s="13"/>
      <c r="E47" s="13"/>
      <c r="F47" s="13"/>
      <c r="G47" s="17"/>
      <c r="H47" s="17"/>
      <c r="I47" s="13"/>
      <c r="J47" s="18"/>
      <c r="K47" s="16" t="str">
        <f t="shared" ca="1" si="3"/>
        <v/>
      </c>
      <c r="L47" s="13"/>
    </row>
    <row r="48" spans="2:12" x14ac:dyDescent="0.25">
      <c r="B48" s="11" t="str">
        <f t="shared" si="2"/>
        <v/>
      </c>
      <c r="C48" s="13"/>
      <c r="D48" s="13"/>
      <c r="E48" s="13"/>
      <c r="F48" s="13"/>
      <c r="G48" s="17"/>
      <c r="H48" s="17"/>
      <c r="I48" s="13"/>
      <c r="J48" s="18"/>
      <c r="K48" s="16" t="str">
        <f t="shared" ca="1" si="3"/>
        <v/>
      </c>
      <c r="L48" s="13"/>
    </row>
    <row r="49" spans="2:12" x14ac:dyDescent="0.25">
      <c r="B49" s="11" t="str">
        <f t="shared" si="2"/>
        <v/>
      </c>
      <c r="C49" s="13"/>
      <c r="D49" s="13"/>
      <c r="E49" s="13"/>
      <c r="F49" s="13"/>
      <c r="G49" s="17"/>
      <c r="H49" s="17"/>
      <c r="I49" s="13"/>
      <c r="J49" s="18"/>
      <c r="K49" s="16" t="str">
        <f t="shared" ca="1" si="3"/>
        <v/>
      </c>
      <c r="L49" s="13"/>
    </row>
    <row r="50" spans="2:12" x14ac:dyDescent="0.25">
      <c r="B50" s="11" t="str">
        <f t="shared" si="2"/>
        <v/>
      </c>
      <c r="C50" s="13"/>
      <c r="D50" s="13"/>
      <c r="E50" s="13"/>
      <c r="F50" s="13"/>
      <c r="G50" s="17"/>
      <c r="H50" s="17"/>
      <c r="I50" s="13"/>
      <c r="J50" s="18"/>
      <c r="K50" s="16" t="str">
        <f t="shared" ca="1" si="3"/>
        <v/>
      </c>
      <c r="L50" s="13"/>
    </row>
    <row r="51" spans="2:12" x14ac:dyDescent="0.25">
      <c r="B51" s="11" t="str">
        <f t="shared" si="2"/>
        <v/>
      </c>
      <c r="C51" s="13"/>
      <c r="D51" s="13"/>
      <c r="E51" s="13"/>
      <c r="F51" s="13"/>
      <c r="G51" s="17"/>
      <c r="H51" s="17"/>
      <c r="I51" s="13"/>
      <c r="J51" s="18"/>
      <c r="K51" s="16" t="str">
        <f t="shared" ca="1" si="3"/>
        <v/>
      </c>
      <c r="L51" s="13"/>
    </row>
    <row r="52" spans="2:12" x14ac:dyDescent="0.25">
      <c r="B52" s="11" t="str">
        <f t="shared" si="2"/>
        <v/>
      </c>
      <c r="C52" s="13"/>
      <c r="D52" s="13"/>
      <c r="E52" s="13"/>
      <c r="F52" s="13"/>
      <c r="G52" s="17"/>
      <c r="H52" s="17"/>
      <c r="I52" s="13"/>
      <c r="J52" s="18"/>
      <c r="K52" s="16" t="str">
        <f t="shared" ca="1" si="3"/>
        <v/>
      </c>
      <c r="L52" s="13"/>
    </row>
    <row r="53" spans="2:12" x14ac:dyDescent="0.25">
      <c r="B53" s="11" t="str">
        <f t="shared" si="2"/>
        <v/>
      </c>
      <c r="C53" s="13"/>
      <c r="D53" s="13"/>
      <c r="E53" s="13"/>
      <c r="F53" s="13"/>
      <c r="G53" s="17"/>
      <c r="H53" s="17"/>
      <c r="I53" s="13"/>
      <c r="J53" s="18"/>
      <c r="K53" s="16" t="str">
        <f t="shared" ca="1" si="3"/>
        <v/>
      </c>
      <c r="L53" s="13"/>
    </row>
    <row r="54" spans="2:12" x14ac:dyDescent="0.25">
      <c r="B54" s="11" t="str">
        <f t="shared" si="2"/>
        <v/>
      </c>
      <c r="C54" s="13"/>
      <c r="D54" s="13"/>
      <c r="E54" s="13"/>
      <c r="F54" s="13"/>
      <c r="G54" s="17"/>
      <c r="H54" s="17"/>
      <c r="I54" s="13"/>
      <c r="J54" s="18"/>
      <c r="K54" s="16" t="str">
        <f t="shared" ca="1" si="3"/>
        <v/>
      </c>
      <c r="L54" s="13"/>
    </row>
    <row r="55" spans="2:12" x14ac:dyDescent="0.25">
      <c r="B55" s="11" t="str">
        <f t="shared" si="2"/>
        <v/>
      </c>
      <c r="C55" s="13"/>
      <c r="D55" s="13"/>
      <c r="E55" s="13"/>
      <c r="F55" s="13"/>
      <c r="G55" s="17"/>
      <c r="H55" s="17"/>
      <c r="I55" s="13"/>
      <c r="J55" s="18"/>
      <c r="K55" s="16" t="str">
        <f t="shared" ca="1" si="3"/>
        <v/>
      </c>
      <c r="L55" s="13"/>
    </row>
    <row r="56" spans="2:12" x14ac:dyDescent="0.25">
      <c r="B56" s="11" t="str">
        <f t="shared" si="2"/>
        <v/>
      </c>
      <c r="C56" s="13"/>
      <c r="D56" s="13"/>
      <c r="E56" s="13"/>
      <c r="F56" s="13"/>
      <c r="G56" s="17"/>
      <c r="H56" s="17"/>
      <c r="I56" s="13"/>
      <c r="J56" s="18"/>
      <c r="K56" s="16" t="str">
        <f t="shared" ca="1" si="3"/>
        <v/>
      </c>
      <c r="L56" s="13"/>
    </row>
    <row r="57" spans="2:12" x14ac:dyDescent="0.25">
      <c r="B57" s="11" t="str">
        <f t="shared" si="2"/>
        <v/>
      </c>
      <c r="C57" s="13"/>
      <c r="D57" s="13"/>
      <c r="E57" s="13"/>
      <c r="F57" s="13"/>
      <c r="G57" s="17"/>
      <c r="H57" s="17"/>
      <c r="I57" s="13"/>
      <c r="J57" s="18"/>
      <c r="K57" s="16" t="str">
        <f t="shared" ca="1" si="3"/>
        <v/>
      </c>
      <c r="L57" s="13"/>
    </row>
    <row r="58" spans="2:12" x14ac:dyDescent="0.25">
      <c r="B58" s="11" t="str">
        <f t="shared" si="2"/>
        <v/>
      </c>
      <c r="C58" s="13"/>
      <c r="D58" s="13"/>
      <c r="E58" s="13"/>
      <c r="F58" s="13"/>
      <c r="G58" s="17"/>
      <c r="H58" s="17"/>
      <c r="I58" s="13"/>
      <c r="J58" s="18"/>
      <c r="K58" s="16" t="str">
        <f t="shared" ca="1" si="3"/>
        <v/>
      </c>
      <c r="L58" s="13"/>
    </row>
    <row r="59" spans="2:12" x14ac:dyDescent="0.25">
      <c r="B59" s="11" t="str">
        <f t="shared" si="2"/>
        <v/>
      </c>
      <c r="C59" s="13"/>
      <c r="D59" s="13"/>
      <c r="E59" s="13"/>
      <c r="F59" s="13"/>
      <c r="G59" s="17"/>
      <c r="H59" s="17"/>
      <c r="I59" s="13"/>
      <c r="J59" s="18"/>
      <c r="K59" s="16" t="str">
        <f t="shared" ca="1" si="3"/>
        <v/>
      </c>
      <c r="L59" s="13"/>
    </row>
    <row r="60" spans="2:12" x14ac:dyDescent="0.25">
      <c r="B60" s="11" t="str">
        <f t="shared" si="2"/>
        <v/>
      </c>
      <c r="C60" s="13"/>
      <c r="D60" s="13"/>
      <c r="E60" s="13"/>
      <c r="F60" s="13"/>
      <c r="G60" s="17"/>
      <c r="H60" s="17"/>
      <c r="I60" s="13"/>
      <c r="J60" s="18"/>
      <c r="K60" s="16" t="str">
        <f t="shared" ca="1" si="3"/>
        <v/>
      </c>
      <c r="L60" s="13"/>
    </row>
    <row r="61" spans="2:12" x14ac:dyDescent="0.25">
      <c r="B61" s="11" t="str">
        <f t="shared" si="2"/>
        <v/>
      </c>
      <c r="C61" s="13"/>
      <c r="D61" s="13"/>
      <c r="E61" s="13"/>
      <c r="F61" s="13"/>
      <c r="G61" s="17"/>
      <c r="H61" s="17"/>
      <c r="I61" s="13"/>
      <c r="J61" s="18"/>
      <c r="K61" s="16" t="str">
        <f t="shared" ca="1" si="3"/>
        <v/>
      </c>
      <c r="L61" s="13"/>
    </row>
    <row r="62" spans="2:12" x14ac:dyDescent="0.25">
      <c r="B62" s="11" t="str">
        <f t="shared" si="2"/>
        <v/>
      </c>
      <c r="C62" s="13"/>
      <c r="D62" s="13"/>
      <c r="E62" s="13"/>
      <c r="F62" s="13"/>
      <c r="G62" s="17"/>
      <c r="H62" s="17"/>
      <c r="I62" s="13"/>
      <c r="J62" s="18"/>
      <c r="K62" s="16" t="str">
        <f t="shared" ca="1" si="3"/>
        <v/>
      </c>
      <c r="L62" s="13"/>
    </row>
    <row r="63" spans="2:12" x14ac:dyDescent="0.25">
      <c r="B63" s="11" t="str">
        <f t="shared" si="2"/>
        <v/>
      </c>
      <c r="C63" s="13"/>
      <c r="D63" s="13"/>
      <c r="E63" s="13"/>
      <c r="F63" s="13"/>
      <c r="G63" s="17"/>
      <c r="H63" s="17"/>
      <c r="I63" s="13"/>
      <c r="J63" s="18"/>
      <c r="K63" s="16" t="str">
        <f t="shared" ca="1" si="3"/>
        <v/>
      </c>
      <c r="L63" s="13"/>
    </row>
    <row r="64" spans="2:12" x14ac:dyDescent="0.25">
      <c r="B64" s="11" t="str">
        <f t="shared" si="2"/>
        <v/>
      </c>
      <c r="C64" s="13"/>
      <c r="D64" s="13"/>
      <c r="E64" s="13"/>
      <c r="F64" s="13"/>
      <c r="G64" s="17"/>
      <c r="H64" s="17"/>
      <c r="I64" s="13"/>
      <c r="J64" s="18"/>
      <c r="K64" s="16" t="str">
        <f t="shared" ca="1" si="3"/>
        <v/>
      </c>
      <c r="L64" s="13"/>
    </row>
    <row r="65" spans="2:12" x14ac:dyDescent="0.25">
      <c r="B65" s="11" t="str">
        <f t="shared" si="2"/>
        <v/>
      </c>
      <c r="C65" s="13"/>
      <c r="D65" s="13"/>
      <c r="E65" s="13"/>
      <c r="F65" s="13"/>
      <c r="G65" s="17"/>
      <c r="H65" s="17"/>
      <c r="I65" s="13"/>
      <c r="J65" s="18"/>
      <c r="K65" s="16" t="str">
        <f t="shared" ca="1" si="3"/>
        <v/>
      </c>
      <c r="L65" s="13"/>
    </row>
    <row r="66" spans="2:12" x14ac:dyDescent="0.25">
      <c r="B66" s="11" t="str">
        <f t="shared" si="2"/>
        <v/>
      </c>
      <c r="C66" s="13"/>
      <c r="D66" s="13"/>
      <c r="E66" s="13"/>
      <c r="F66" s="13"/>
      <c r="G66" s="17"/>
      <c r="H66" s="17"/>
      <c r="I66" s="13"/>
      <c r="J66" s="18"/>
      <c r="K66" s="16" t="str">
        <f t="shared" ca="1" si="3"/>
        <v/>
      </c>
      <c r="L66" s="13"/>
    </row>
    <row r="67" spans="2:12" x14ac:dyDescent="0.25">
      <c r="B67" s="11" t="str">
        <f t="shared" si="2"/>
        <v/>
      </c>
      <c r="C67" s="13"/>
      <c r="D67" s="13"/>
      <c r="E67" s="13"/>
      <c r="F67" s="13"/>
      <c r="G67" s="17"/>
      <c r="H67" s="17"/>
      <c r="I67" s="13"/>
      <c r="J67" s="18"/>
      <c r="K67" s="16" t="str">
        <f t="shared" ca="1" si="3"/>
        <v/>
      </c>
      <c r="L67" s="13"/>
    </row>
    <row r="68" spans="2:12" x14ac:dyDescent="0.25">
      <c r="B68" s="11" t="str">
        <f t="shared" si="2"/>
        <v/>
      </c>
      <c r="C68" s="13"/>
      <c r="D68" s="13"/>
      <c r="E68" s="13"/>
      <c r="F68" s="13"/>
      <c r="G68" s="17"/>
      <c r="H68" s="17"/>
      <c r="I68" s="13"/>
      <c r="J68" s="18"/>
      <c r="K68" s="16" t="str">
        <f t="shared" ca="1" si="3"/>
        <v/>
      </c>
      <c r="L68" s="13"/>
    </row>
    <row r="69" spans="2:12" x14ac:dyDescent="0.25">
      <c r="B69" s="11" t="str">
        <f t="shared" si="2"/>
        <v/>
      </c>
      <c r="C69" s="13"/>
      <c r="D69" s="13"/>
      <c r="E69" s="13"/>
      <c r="F69" s="13"/>
      <c r="G69" s="17"/>
      <c r="H69" s="17"/>
      <c r="I69" s="13"/>
      <c r="J69" s="18"/>
      <c r="K69" s="16" t="str">
        <f t="shared" ca="1" si="3"/>
        <v/>
      </c>
      <c r="L69" s="13"/>
    </row>
    <row r="71" spans="2:12" x14ac:dyDescent="0.25">
      <c r="B71" s="19" t="s">
        <v>35</v>
      </c>
    </row>
    <row r="73" spans="2:12" x14ac:dyDescent="0.25">
      <c r="B73" s="20" t="s">
        <v>36</v>
      </c>
    </row>
    <row r="74" spans="2:12" x14ac:dyDescent="0.25">
      <c r="B74" s="6" t="s">
        <v>37</v>
      </c>
      <c r="C74" s="21" t="s">
        <v>38</v>
      </c>
    </row>
    <row r="75" spans="2:12" x14ac:dyDescent="0.25">
      <c r="B75" s="22" t="s">
        <v>39</v>
      </c>
      <c r="C75" s="21" t="s">
        <v>40</v>
      </c>
    </row>
    <row r="77" spans="2:12" x14ac:dyDescent="0.25">
      <c r="B77" s="23" t="s">
        <v>41</v>
      </c>
    </row>
  </sheetData>
  <autoFilter ref="B9:L69" xr:uid="{00000000-0009-0000-0000-000000000000}"/>
  <mergeCells count="5">
    <mergeCell ref="G4:H4"/>
    <mergeCell ref="J4:K4"/>
    <mergeCell ref="G5:H5"/>
    <mergeCell ref="J5:K5"/>
    <mergeCell ref="B8:L8"/>
  </mergeCells>
  <conditionalFormatting sqref="I10:I69">
    <cfRule type="expression" dxfId="6" priority="3">
      <formula>I10="erledigt"</formula>
    </cfRule>
    <cfRule type="expression" dxfId="5" priority="4">
      <formula>I10="in Arbeit"</formula>
    </cfRule>
    <cfRule type="expression" dxfId="4" priority="5">
      <formula>I10="offen"</formula>
    </cfRule>
  </conditionalFormatting>
  <conditionalFormatting sqref="J10:J69">
    <cfRule type="dataBar" priority="6">
      <dataBar>
        <cfvo type="num" val="0"/>
        <cfvo type="num" val="1"/>
        <color rgb="FFE3A520"/>
      </dataBar>
      <extLst>
        <ext xmlns:x14="http://schemas.microsoft.com/office/spreadsheetml/2009/9/main" uri="{B025F937-C7B1-47D3-B67F-A62EFF666E3E}">
          <x14:id>{BC1D9750-2581-4350-B186-1E8B5FA8B8CC}</x14:id>
        </ext>
      </extLst>
    </cfRule>
  </conditionalFormatting>
  <conditionalFormatting sqref="K10:K69">
    <cfRule type="expression" dxfId="3" priority="7">
      <formula>K10="rot"</formula>
    </cfRule>
    <cfRule type="expression" dxfId="2" priority="8">
      <formula>K10="gelb"</formula>
    </cfRule>
    <cfRule type="expression" dxfId="1" priority="9">
      <formula>K10="grün"</formula>
    </cfRule>
  </conditionalFormatting>
  <conditionalFormatting sqref="L4">
    <cfRule type="cellIs" dxfId="0" priority="2" operator="greaterThan">
      <formula>0</formula>
    </cfRule>
  </conditionalFormatting>
  <dataValidations count="3">
    <dataValidation type="list" allowBlank="1" sqref="E10:E69" xr:uid="{00000000-0002-0000-0000-000000000000}">
      <formula1>"Qualität,Produktion,Logistik,Einkauf / Lieferanten,Entwicklung,Kunde"</formula1>
      <formula2>0</formula2>
    </dataValidation>
    <dataValidation type="list" allowBlank="1" sqref="I10:I69" xr:uid="{00000000-0002-0000-0000-000001000000}">
      <formula1>"offen,in Arbeit,erledigt"</formula1>
      <formula2>0</formula2>
    </dataValidation>
    <dataValidation type="decimal" showErrorMessage="1" error="0 % bis 100 %" sqref="J10:J69" xr:uid="{00000000-0002-0000-0000-000002000000}">
      <formula1>0</formula1>
      <formula2>1</formula2>
    </dataValidation>
  </dataValidations>
  <pageMargins left="0.4" right="0.4" top="1" bottom="1" header="0.511811023622047" footer="0.5"/>
  <pageSetup paperSize="9" fitToHeight="0" orientation="landscape" horizontalDpi="300" verticalDpi="300"/>
  <headerFooter>
    <oddFooter>&amp;L&amp;8 QBM Stuttgart · Go for Quality&amp;R&amp;8 Seite &amp;P von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C1D9750-2581-4350-B186-1E8B5FA8B8CC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E3A520"/>
            </x14:dataBar>
          </x14:cfRule>
          <xm:sqref>J10:J69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26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6" customWidth="1"/>
    <col min="3" max="4" width="22" customWidth="1"/>
    <col min="5" max="5" width="20" customWidth="1"/>
    <col min="6" max="7" width="26" customWidth="1"/>
  </cols>
  <sheetData>
    <row r="1" spans="2:7" ht="25.5" customHeight="1" x14ac:dyDescent="0.3">
      <c r="B1" s="3" t="s">
        <v>42</v>
      </c>
    </row>
    <row r="2" spans="2:7" x14ac:dyDescent="0.25">
      <c r="B2" s="4" t="s">
        <v>43</v>
      </c>
    </row>
    <row r="4" spans="2:7" x14ac:dyDescent="0.25">
      <c r="B4" s="10" t="s">
        <v>44</v>
      </c>
      <c r="C4" s="10" t="s">
        <v>45</v>
      </c>
      <c r="D4" s="10" t="s">
        <v>46</v>
      </c>
      <c r="E4" s="10" t="s">
        <v>47</v>
      </c>
      <c r="F4" s="10" t="s">
        <v>48</v>
      </c>
      <c r="G4" s="10" t="s">
        <v>49</v>
      </c>
    </row>
    <row r="5" spans="2:7" ht="21.75" customHeight="1" x14ac:dyDescent="0.25">
      <c r="B5" s="24" t="s">
        <v>50</v>
      </c>
      <c r="C5" s="13"/>
      <c r="D5" s="13"/>
      <c r="E5" s="13"/>
      <c r="F5" s="13"/>
      <c r="G5" s="11" t="s">
        <v>51</v>
      </c>
    </row>
    <row r="6" spans="2:7" ht="21.75" customHeight="1" x14ac:dyDescent="0.25">
      <c r="B6" s="24" t="s">
        <v>7</v>
      </c>
      <c r="C6" s="13"/>
      <c r="D6" s="13"/>
      <c r="E6" s="13"/>
      <c r="F6" s="13"/>
      <c r="G6" s="11" t="s">
        <v>52</v>
      </c>
    </row>
    <row r="7" spans="2:7" ht="21.75" customHeight="1" x14ac:dyDescent="0.25">
      <c r="B7" s="24" t="s">
        <v>29</v>
      </c>
      <c r="C7" s="13"/>
      <c r="D7" s="13"/>
      <c r="E7" s="13"/>
      <c r="F7" s="13"/>
      <c r="G7" s="11" t="s">
        <v>53</v>
      </c>
    </row>
    <row r="8" spans="2:7" ht="21.75" customHeight="1" x14ac:dyDescent="0.25">
      <c r="B8" s="24" t="s">
        <v>25</v>
      </c>
      <c r="C8" s="13"/>
      <c r="D8" s="13"/>
      <c r="E8" s="13"/>
      <c r="F8" s="13"/>
      <c r="G8" s="11" t="s">
        <v>54</v>
      </c>
    </row>
    <row r="9" spans="2:7" ht="21.75" customHeight="1" x14ac:dyDescent="0.25">
      <c r="B9" s="24" t="s">
        <v>33</v>
      </c>
      <c r="C9" s="13"/>
      <c r="D9" s="13"/>
      <c r="E9" s="13"/>
      <c r="F9" s="13"/>
      <c r="G9" s="11" t="s">
        <v>55</v>
      </c>
    </row>
    <row r="10" spans="2:7" ht="21.75" customHeight="1" x14ac:dyDescent="0.25">
      <c r="B10" s="24" t="s">
        <v>56</v>
      </c>
      <c r="C10" s="13"/>
      <c r="D10" s="13"/>
      <c r="E10" s="13"/>
      <c r="F10" s="13"/>
      <c r="G10" s="11" t="s">
        <v>57</v>
      </c>
    </row>
    <row r="11" spans="2:7" ht="21.75" customHeight="1" x14ac:dyDescent="0.25">
      <c r="B11" s="24" t="s">
        <v>58</v>
      </c>
      <c r="C11" s="13"/>
      <c r="D11" s="13"/>
      <c r="E11" s="13"/>
      <c r="F11" s="13"/>
      <c r="G11" s="11" t="s">
        <v>59</v>
      </c>
    </row>
    <row r="14" spans="2:7" ht="19.5" customHeight="1" x14ac:dyDescent="0.25">
      <c r="B14" s="1" t="s">
        <v>60</v>
      </c>
      <c r="C14" s="1"/>
      <c r="D14" s="1"/>
      <c r="E14" s="1"/>
      <c r="F14" s="1"/>
      <c r="G14" s="1"/>
    </row>
    <row r="15" spans="2:7" x14ac:dyDescent="0.25">
      <c r="B15" s="10" t="s">
        <v>18</v>
      </c>
      <c r="C15" s="10" t="s">
        <v>61</v>
      </c>
      <c r="D15" s="10" t="s">
        <v>62</v>
      </c>
      <c r="E15" s="10" t="s">
        <v>63</v>
      </c>
      <c r="F15" s="10" t="s">
        <v>64</v>
      </c>
      <c r="G15" s="10" t="s">
        <v>65</v>
      </c>
    </row>
    <row r="16" spans="2:7" ht="25.5" x14ac:dyDescent="0.25">
      <c r="B16" s="11" t="s">
        <v>66</v>
      </c>
      <c r="C16" s="13" t="s">
        <v>67</v>
      </c>
      <c r="D16" s="11" t="s">
        <v>68</v>
      </c>
      <c r="E16" s="11" t="s">
        <v>69</v>
      </c>
      <c r="F16" s="11" t="s">
        <v>70</v>
      </c>
      <c r="G16" s="13"/>
    </row>
    <row r="17" spans="2:7" x14ac:dyDescent="0.25">
      <c r="B17" s="11" t="s">
        <v>71</v>
      </c>
      <c r="C17" s="13" t="s">
        <v>72</v>
      </c>
      <c r="D17" s="11" t="s">
        <v>73</v>
      </c>
      <c r="E17" s="11" t="s">
        <v>74</v>
      </c>
      <c r="F17" s="11" t="s">
        <v>75</v>
      </c>
      <c r="G17" s="13"/>
    </row>
    <row r="18" spans="2:7" x14ac:dyDescent="0.25">
      <c r="B18" s="11" t="s">
        <v>76</v>
      </c>
      <c r="C18" s="13" t="s">
        <v>72</v>
      </c>
      <c r="D18" s="11" t="s">
        <v>77</v>
      </c>
      <c r="E18" s="11" t="s">
        <v>78</v>
      </c>
      <c r="F18" s="11" t="s">
        <v>79</v>
      </c>
      <c r="G18" s="13"/>
    </row>
    <row r="19" spans="2:7" ht="25.5" x14ac:dyDescent="0.25">
      <c r="B19" s="11" t="s">
        <v>50</v>
      </c>
      <c r="C19" s="13" t="s">
        <v>80</v>
      </c>
      <c r="D19" s="11" t="s">
        <v>81</v>
      </c>
      <c r="E19" s="11" t="s">
        <v>50</v>
      </c>
      <c r="F19" s="11" t="s">
        <v>82</v>
      </c>
      <c r="G19" s="13"/>
    </row>
    <row r="22" spans="2:7" x14ac:dyDescent="0.25">
      <c r="B22" s="20" t="s">
        <v>36</v>
      </c>
    </row>
    <row r="23" spans="2:7" x14ac:dyDescent="0.25">
      <c r="B23" s="6" t="s">
        <v>37</v>
      </c>
      <c r="C23" s="21" t="s">
        <v>38</v>
      </c>
    </row>
    <row r="24" spans="2:7" x14ac:dyDescent="0.25">
      <c r="B24" s="22" t="s">
        <v>39</v>
      </c>
      <c r="C24" s="21" t="s">
        <v>40</v>
      </c>
    </row>
    <row r="26" spans="2:7" x14ac:dyDescent="0.25">
      <c r="B26" s="23" t="s">
        <v>41</v>
      </c>
    </row>
  </sheetData>
  <mergeCells count="1">
    <mergeCell ref="B14:G14"/>
  </mergeCells>
  <pageMargins left="0.4" right="0.4" top="1" bottom="1" header="0.511811023622047" footer="0.5"/>
  <pageSetup paperSize="9" fitToHeight="0" orientation="landscape" horizontalDpi="300" verticalDpi="300"/>
  <headerFooter>
    <oddFooter>&amp;L&amp;8 QBM Stuttgart · Go for Quality&amp;R&amp;8 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2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0" customWidth="1"/>
    <col min="3" max="4" width="14" customWidth="1"/>
    <col min="5" max="6" width="16" customWidth="1"/>
    <col min="7" max="7" width="14" customWidth="1"/>
  </cols>
  <sheetData>
    <row r="1" spans="2:7" ht="25.5" customHeight="1" x14ac:dyDescent="0.3">
      <c r="B1" s="3" t="s">
        <v>83</v>
      </c>
    </row>
    <row r="2" spans="2:7" x14ac:dyDescent="0.25">
      <c r="B2" s="4" t="s">
        <v>84</v>
      </c>
    </row>
    <row r="3" spans="2:7" x14ac:dyDescent="0.25">
      <c r="F3" s="24" t="s">
        <v>85</v>
      </c>
      <c r="G3" s="13">
        <v>500</v>
      </c>
    </row>
    <row r="4" spans="2:7" x14ac:dyDescent="0.25">
      <c r="B4" s="10" t="s">
        <v>86</v>
      </c>
      <c r="C4" s="10" t="s">
        <v>87</v>
      </c>
      <c r="D4" s="10" t="s">
        <v>88</v>
      </c>
      <c r="E4" s="10" t="s">
        <v>89</v>
      </c>
      <c r="F4" s="10" t="s">
        <v>90</v>
      </c>
      <c r="G4" s="10" t="s">
        <v>91</v>
      </c>
    </row>
    <row r="5" spans="2:7" x14ac:dyDescent="0.25">
      <c r="B5" s="13">
        <v>45</v>
      </c>
      <c r="C5" s="13">
        <v>1250</v>
      </c>
      <c r="D5" s="11">
        <f t="shared" ref="D5:D24" si="0">IF(B5="","",$G$3)</f>
        <v>500</v>
      </c>
      <c r="E5" s="13">
        <v>6</v>
      </c>
      <c r="F5" s="13">
        <v>1800</v>
      </c>
      <c r="G5" s="18">
        <v>0.82</v>
      </c>
    </row>
    <row r="6" spans="2:7" x14ac:dyDescent="0.25">
      <c r="B6" s="13">
        <v>46</v>
      </c>
      <c r="C6" s="13">
        <v>1100</v>
      </c>
      <c r="D6" s="11">
        <f t="shared" si="0"/>
        <v>500</v>
      </c>
      <c r="E6" s="13">
        <v>5</v>
      </c>
      <c r="F6" s="13">
        <v>1500</v>
      </c>
      <c r="G6" s="18">
        <v>0.85</v>
      </c>
    </row>
    <row r="7" spans="2:7" x14ac:dyDescent="0.25">
      <c r="B7" s="13">
        <v>47</v>
      </c>
      <c r="C7" s="13">
        <v>960</v>
      </c>
      <c r="D7" s="11">
        <f t="shared" si="0"/>
        <v>500</v>
      </c>
      <c r="E7" s="13">
        <v>5</v>
      </c>
      <c r="F7" s="13">
        <v>1100</v>
      </c>
      <c r="G7" s="18">
        <v>0.88</v>
      </c>
    </row>
    <row r="8" spans="2:7" x14ac:dyDescent="0.25">
      <c r="B8" s="13">
        <v>48</v>
      </c>
      <c r="C8" s="13">
        <v>780</v>
      </c>
      <c r="D8" s="11">
        <f t="shared" si="0"/>
        <v>500</v>
      </c>
      <c r="E8" s="13">
        <v>3</v>
      </c>
      <c r="F8" s="13">
        <v>700</v>
      </c>
      <c r="G8" s="18">
        <v>0.92</v>
      </c>
    </row>
    <row r="9" spans="2:7" x14ac:dyDescent="0.25">
      <c r="B9" s="13">
        <v>49</v>
      </c>
      <c r="C9" s="13">
        <v>610</v>
      </c>
      <c r="D9" s="11">
        <f t="shared" si="0"/>
        <v>500</v>
      </c>
      <c r="E9" s="13">
        <v>2</v>
      </c>
      <c r="F9" s="13">
        <v>300</v>
      </c>
      <c r="G9" s="18">
        <v>0.95</v>
      </c>
    </row>
    <row r="10" spans="2:7" x14ac:dyDescent="0.25">
      <c r="B10" s="13">
        <v>50</v>
      </c>
      <c r="C10" s="13">
        <v>480</v>
      </c>
      <c r="D10" s="11">
        <f t="shared" si="0"/>
        <v>500</v>
      </c>
      <c r="E10" s="13">
        <v>1</v>
      </c>
      <c r="F10" s="13">
        <v>0</v>
      </c>
      <c r="G10" s="18">
        <v>0.98</v>
      </c>
    </row>
    <row r="11" spans="2:7" x14ac:dyDescent="0.25">
      <c r="B11" s="13"/>
      <c r="C11" s="13"/>
      <c r="D11" s="11" t="str">
        <f t="shared" si="0"/>
        <v/>
      </c>
      <c r="E11" s="13"/>
      <c r="F11" s="13"/>
      <c r="G11" s="18"/>
    </row>
    <row r="12" spans="2:7" x14ac:dyDescent="0.25">
      <c r="B12" s="13"/>
      <c r="C12" s="13"/>
      <c r="D12" s="11" t="str">
        <f t="shared" si="0"/>
        <v/>
      </c>
      <c r="E12" s="13"/>
      <c r="F12" s="13"/>
      <c r="G12" s="18"/>
    </row>
    <row r="13" spans="2:7" x14ac:dyDescent="0.25">
      <c r="B13" s="13"/>
      <c r="C13" s="13"/>
      <c r="D13" s="11" t="str">
        <f t="shared" si="0"/>
        <v/>
      </c>
      <c r="E13" s="13"/>
      <c r="F13" s="13"/>
      <c r="G13" s="18"/>
    </row>
    <row r="14" spans="2:7" x14ac:dyDescent="0.25">
      <c r="B14" s="13"/>
      <c r="C14" s="13"/>
      <c r="D14" s="11" t="str">
        <f t="shared" si="0"/>
        <v/>
      </c>
      <c r="E14" s="13"/>
      <c r="F14" s="13"/>
      <c r="G14" s="18"/>
    </row>
    <row r="15" spans="2:7" x14ac:dyDescent="0.25">
      <c r="B15" s="13"/>
      <c r="C15" s="13"/>
      <c r="D15" s="11" t="str">
        <f t="shared" si="0"/>
        <v/>
      </c>
      <c r="E15" s="13"/>
      <c r="F15" s="13"/>
      <c r="G15" s="18"/>
    </row>
    <row r="16" spans="2:7" x14ac:dyDescent="0.25">
      <c r="B16" s="13"/>
      <c r="C16" s="13"/>
      <c r="D16" s="11" t="str">
        <f t="shared" si="0"/>
        <v/>
      </c>
      <c r="E16" s="13"/>
      <c r="F16" s="13"/>
      <c r="G16" s="18"/>
    </row>
    <row r="17" spans="2:7" x14ac:dyDescent="0.25">
      <c r="B17" s="13"/>
      <c r="C17" s="13"/>
      <c r="D17" s="11" t="str">
        <f t="shared" si="0"/>
        <v/>
      </c>
      <c r="E17" s="13"/>
      <c r="F17" s="13"/>
      <c r="G17" s="18"/>
    </row>
    <row r="18" spans="2:7" x14ac:dyDescent="0.25">
      <c r="B18" s="13"/>
      <c r="C18" s="13"/>
      <c r="D18" s="11" t="str">
        <f t="shared" si="0"/>
        <v/>
      </c>
      <c r="E18" s="13"/>
      <c r="F18" s="13"/>
      <c r="G18" s="18"/>
    </row>
    <row r="19" spans="2:7" x14ac:dyDescent="0.25">
      <c r="B19" s="13"/>
      <c r="C19" s="13"/>
      <c r="D19" s="11" t="str">
        <f t="shared" si="0"/>
        <v/>
      </c>
      <c r="E19" s="13"/>
      <c r="F19" s="13"/>
      <c r="G19" s="18"/>
    </row>
    <row r="20" spans="2:7" x14ac:dyDescent="0.25">
      <c r="B20" s="13"/>
      <c r="C20" s="13"/>
      <c r="D20" s="11" t="str">
        <f t="shared" si="0"/>
        <v/>
      </c>
      <c r="E20" s="13"/>
      <c r="F20" s="13"/>
      <c r="G20" s="18"/>
    </row>
    <row r="21" spans="2:7" x14ac:dyDescent="0.25">
      <c r="B21" s="13"/>
      <c r="C21" s="13"/>
      <c r="D21" s="11" t="str">
        <f t="shared" si="0"/>
        <v/>
      </c>
      <c r="E21" s="13"/>
      <c r="F21" s="13"/>
      <c r="G21" s="18"/>
    </row>
    <row r="22" spans="2:7" x14ac:dyDescent="0.25">
      <c r="B22" s="13"/>
      <c r="C22" s="13"/>
      <c r="D22" s="11" t="str">
        <f t="shared" si="0"/>
        <v/>
      </c>
      <c r="E22" s="13"/>
      <c r="F22" s="13"/>
      <c r="G22" s="18"/>
    </row>
    <row r="23" spans="2:7" x14ac:dyDescent="0.25">
      <c r="B23" s="13"/>
      <c r="C23" s="13"/>
      <c r="D23" s="11" t="str">
        <f t="shared" si="0"/>
        <v/>
      </c>
      <c r="E23" s="13"/>
      <c r="F23" s="13"/>
      <c r="G23" s="18"/>
    </row>
    <row r="24" spans="2:7" x14ac:dyDescent="0.25">
      <c r="B24" s="13"/>
      <c r="C24" s="13"/>
      <c r="D24" s="11" t="str">
        <f t="shared" si="0"/>
        <v/>
      </c>
      <c r="E24" s="13"/>
      <c r="F24" s="13"/>
      <c r="G24" s="18"/>
    </row>
    <row r="26" spans="2:7" x14ac:dyDescent="0.25">
      <c r="B26" s="19" t="s">
        <v>92</v>
      </c>
    </row>
    <row r="28" spans="2:7" x14ac:dyDescent="0.25">
      <c r="B28" s="20" t="s">
        <v>36</v>
      </c>
    </row>
    <row r="29" spans="2:7" x14ac:dyDescent="0.25">
      <c r="B29" s="6" t="s">
        <v>37</v>
      </c>
      <c r="C29" s="21" t="s">
        <v>38</v>
      </c>
    </row>
    <row r="30" spans="2:7" x14ac:dyDescent="0.25">
      <c r="B30" s="22" t="s">
        <v>39</v>
      </c>
      <c r="C30" s="21" t="s">
        <v>40</v>
      </c>
    </row>
    <row r="32" spans="2:7" x14ac:dyDescent="0.25">
      <c r="B32" s="23" t="s">
        <v>41</v>
      </c>
    </row>
  </sheetData>
  <pageMargins left="0.4" right="0.4" top="1" bottom="1" header="0.511811023622047" footer="0.5"/>
  <pageSetup paperSize="9" fitToHeight="0" orientation="landscape" horizontalDpi="300" verticalDpi="300"/>
  <headerFooter>
    <oddFooter>&amp;L&amp;8 QBM Stuttgart · Go for Quality&amp;R&amp;8 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Maßnahmenplan</vt:lpstr>
      <vt:lpstr>Organisation</vt:lpstr>
      <vt:lpstr>Kennzahlen</vt:lpstr>
      <vt:lpstr>Maßnahmenplan!Drucktitel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QBM Stuttgart</dc:creator>
  <dc:description/>
  <cp:lastModifiedBy>QBM Stuttgart</cp:lastModifiedBy>
  <cp:revision>1</cp:revision>
  <dcterms:created xsi:type="dcterms:W3CDTF">2026-10-17T21:30:08Z</dcterms:created>
  <dcterms:modified xsi:type="dcterms:W3CDTF">2026-10-20T04:30:54Z</dcterms:modified>
  <dc:language>en-US</dc:language>
  <cp:version>1</cp:version>
</cp:coreProperties>
</file>